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activeTab="2" xWindow="-120" yWindow="-120" windowWidth="29040" windowHeight="15840"/>
  </bookViews>
  <sheets>
    <sheet name="Dados" sheetId="1" r:id="flId1"/>
    <sheet name="Fornecedor" sheetId="2" r:id="flId2"/>
    <sheet name="Itens" sheetId="3" r:id="flId3"/>
  </sheet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<sst xmlns="http://schemas.openxmlformats.org/spreadsheetml/2006/main" count="267" uniqueCount="222">
  <si>
    <t>Objeto:</t>
  </si>
  <si>
    <t>Modalidade</t>
  </si>
  <si>
    <t>Julgamento</t>
  </si>
  <si>
    <t>Proc. Licitatório</t>
  </si>
  <si>
    <t xml:space="preserve">Data do Edital </t>
  </si>
  <si>
    <t>Registro de Preço</t>
  </si>
  <si>
    <t>Dados do Fornecedor</t>
  </si>
  <si>
    <t>Item</t>
  </si>
  <si>
    <t>Unidade</t>
  </si>
  <si>
    <t>Marca</t>
  </si>
  <si>
    <t>Dados da Licitação</t>
  </si>
  <si>
    <t>Atenção! Planilha bloqueada para edição. Preencher somente os campos relacionados aos dados do fornecedor.</t>
  </si>
  <si>
    <t xml:space="preserve">Atenção! Planilha bloqueada para edição. </t>
  </si>
  <si>
    <t>Nome/Razão Social:</t>
  </si>
  <si>
    <t>CPF/CNPJ:</t>
  </si>
  <si>
    <t>Código</t>
  </si>
  <si>
    <t>Descrição do Produto/Serviço</t>
  </si>
  <si>
    <t>Quantidade</t>
  </si>
  <si>
    <t>Limite de Fornecimento Por Quantidade</t>
  </si>
  <si>
    <t>% Desc./Acresc.</t>
  </si>
  <si>
    <t>Valor Unitário</t>
  </si>
  <si>
    <t>Valor Total</t>
  </si>
  <si>
    <t>Limite de Fornecimento Por Valor Total</t>
  </si>
  <si>
    <t>% BDI</t>
  </si>
  <si>
    <t>% Encargos Sociais</t>
  </si>
  <si>
    <t>Dados da Proposta</t>
  </si>
  <si>
    <t>Endereço:</t>
  </si>
  <si>
    <t>Complemento:</t>
  </si>
  <si>
    <t>CEP:</t>
  </si>
  <si>
    <t>Banco:</t>
  </si>
  <si>
    <t>Cidade:</t>
  </si>
  <si>
    <t>Agência:</t>
  </si>
  <si>
    <t>Estado:</t>
  </si>
  <si>
    <t>Conta:</t>
  </si>
  <si>
    <t>Telefone:</t>
  </si>
  <si>
    <t>Fax:</t>
  </si>
  <si>
    <t>Contato:</t>
  </si>
  <si>
    <t>Email:</t>
  </si>
  <si>
    <t>Site:</t>
  </si>
  <si>
    <t>Inscrição Estadual:</t>
  </si>
  <si>
    <t>Data da Realização</t>
  </si>
  <si>
    <t>Código do Fornecedor:</t>
  </si>
  <si>
    <t>000014/25</t>
  </si>
  <si>
    <t>PREGÃO PRESENCIAL</t>
  </si>
  <si>
    <t>Menor Preco Unitario</t>
  </si>
  <si>
    <t>23/04/2025</t>
  </si>
  <si>
    <t>15/05/2025</t>
  </si>
  <si>
    <t>Não</t>
  </si>
  <si>
    <t>AQUISIÇÃO DE MEDICAMENTOS PARA AS UNIDADES DE SAÚDE DO MUNICÍPIO DE ARCO-ÍRIS</t>
  </si>
  <si>
    <t>1</t>
  </si>
  <si>
    <t>005.006.394</t>
  </si>
  <si>
    <t>ACIDO TRANEXAMICO 250MG</t>
  </si>
  <si>
    <t>COMP</t>
  </si>
  <si>
    <t>2</t>
  </si>
  <si>
    <t>005.000.141</t>
  </si>
  <si>
    <t>BUDESONIDA 400MG CX. C/ 60 COMP.</t>
  </si>
  <si>
    <t>CX</t>
  </si>
  <si>
    <t>3</t>
  </si>
  <si>
    <t>005.006.395</t>
  </si>
  <si>
    <t>CARBONATO DE CALCIO 500MG + VIT D3 - 400UI</t>
  </si>
  <si>
    <t>4</t>
  </si>
  <si>
    <t>027.000.087</t>
  </si>
  <si>
    <t>CICLOBENZAPRINA 5 MG</t>
  </si>
  <si>
    <t>5</t>
  </si>
  <si>
    <t>028.001.243</t>
  </si>
  <si>
    <t>CICLOBENZAPRINA 10 MG</t>
  </si>
  <si>
    <t>CAPS</t>
  </si>
  <si>
    <t>6</t>
  </si>
  <si>
    <t>005.006.396</t>
  </si>
  <si>
    <t>CIPROFIBRATO 100MG CP</t>
  </si>
  <si>
    <t>7</t>
  </si>
  <si>
    <t>005.006.397</t>
  </si>
  <si>
    <t>CITONEURIM 5.000UI INJETAVEL CX COM 3 AMPOLAS</t>
  </si>
  <si>
    <t>8</t>
  </si>
  <si>
    <t>005.006.398</t>
  </si>
  <si>
    <t>CLORIDRATO DE FENAZOPIRIDINA 200MG</t>
  </si>
  <si>
    <t>9</t>
  </si>
  <si>
    <t>005.002.271</t>
  </si>
  <si>
    <t>CLORIDRATO DE BROMEXINA 2MG /ML (GOTAS)</t>
  </si>
  <si>
    <t>FR</t>
  </si>
  <si>
    <t>10</t>
  </si>
  <si>
    <t>005.005.883</t>
  </si>
  <si>
    <t>CLORIDRATO DE CLONIDINA 0,2 MG - CARTELA/BLISTER</t>
  </si>
  <si>
    <t>11</t>
  </si>
  <si>
    <t>005.005.882</t>
  </si>
  <si>
    <t>CLORIDRATO DE CLONIDINA 0,1 MG - CARTELA/BLISTER</t>
  </si>
  <si>
    <t>12</t>
  </si>
  <si>
    <t>005.002.975</t>
  </si>
  <si>
    <t>CLORIDRATO DE DORZOLAMIDA 2%</t>
  </si>
  <si>
    <t>13</t>
  </si>
  <si>
    <t>005.004.456</t>
  </si>
  <si>
    <t>CLORIDRATO DE ONDANSETRONA 4 MG/ML</t>
  </si>
  <si>
    <t>AMP</t>
  </si>
  <si>
    <t>14</t>
  </si>
  <si>
    <t>005.005.897</t>
  </si>
  <si>
    <t>COLAGENO TIPO II 40MG + AC HIALURONICO 150MG + VIT D3 1.000UI- CARTELA/ BLISTER</t>
  </si>
  <si>
    <t>15</t>
  </si>
  <si>
    <t>005.006.401</t>
  </si>
  <si>
    <t>DIETA ENTERAL NUTRICIONAL COMPLETA 800 G PODENDO SER PREPARADA PARA OBTER 1.0 A 1.5 KCAL/ML. ISENTA DE SACAROSE, LACTOSE E GLÚTEN, CONTÉM SUCRALOSE. INDICADA P/ CONVALESCENÇA, DESNUTRIÇÃO LEVE, DOENÇAS NEUROLÓGICAS E ANOREXIAS</t>
  </si>
  <si>
    <t>PT</t>
  </si>
  <si>
    <t>16</t>
  </si>
  <si>
    <t>005.002.825</t>
  </si>
  <si>
    <t>DIMENIDRINATO 50 MG/ML+CLORID.PIRIDOXINA 50/ML- 1ML (IM)</t>
  </si>
  <si>
    <t>17</t>
  </si>
  <si>
    <t>005.002.207</t>
  </si>
  <si>
    <t>DIOSMINA 450 + HISPERIDINA 50 MG</t>
  </si>
  <si>
    <t>18</t>
  </si>
  <si>
    <t>028.001.147</t>
  </si>
  <si>
    <t>DOXAZOSINA 2 MG</t>
  </si>
  <si>
    <t>19</t>
  </si>
  <si>
    <t>028.000.715</t>
  </si>
  <si>
    <t>DOXAZOSINA 4MG</t>
  </si>
  <si>
    <t>20</t>
  </si>
  <si>
    <t>005.005.073</t>
  </si>
  <si>
    <t>ESOMEPRAZOL 40MG</t>
  </si>
  <si>
    <t>21</t>
  </si>
  <si>
    <t>028.001.163</t>
  </si>
  <si>
    <t>ESOMEPRAZOL 20 MG</t>
  </si>
  <si>
    <t>22</t>
  </si>
  <si>
    <t>005.006.402</t>
  </si>
  <si>
    <t>FEBRINI ORIGINAL 1,0 KCAL/ML FRASCO 500ML (BOLSA)</t>
  </si>
  <si>
    <t>23</t>
  </si>
  <si>
    <t>028.001.352</t>
  </si>
  <si>
    <t>FINASTERIDE 5 MG</t>
  </si>
  <si>
    <t>24</t>
  </si>
  <si>
    <t>005.005.932</t>
  </si>
  <si>
    <t>FORMULA DE AMINOACIDOS LIVRES 400 G (NEOCATE)</t>
  </si>
  <si>
    <t>LAT</t>
  </si>
  <si>
    <t>25</t>
  </si>
  <si>
    <t>005.006.404</t>
  </si>
  <si>
    <t>FOSFOMICINA TROMETAMOL SACHES 3G</t>
  </si>
  <si>
    <t>SACHE</t>
  </si>
  <si>
    <t>26</t>
  </si>
  <si>
    <t>005.005.125</t>
  </si>
  <si>
    <t>INSULINA GLULISINA 100UI/ML AÇÃO ULTRA RAPIDA CAIXA COM 5 CANETAS</t>
  </si>
  <si>
    <t>27</t>
  </si>
  <si>
    <t>005.006.406</t>
  </si>
  <si>
    <t>INSULINA GLARGINA 100UI/ML CANETAS PREENCHIDAS 3ML CX COM 5 CANETAS (BASAGLAR)</t>
  </si>
  <si>
    <t>28</t>
  </si>
  <si>
    <t>005.006.407</t>
  </si>
  <si>
    <t>INSULINA LIRAGLUTIDA 6MG/ML CANETAS DE 3ML SISTEMA DE APLICAÇÃO ATÉ 1.8 MG (VICTOZA) CX COM 2 CANETAS</t>
  </si>
  <si>
    <t>29</t>
  </si>
  <si>
    <t>005.006.408</t>
  </si>
  <si>
    <t>MANITOL SOLUCAO 20% FRASCO 250ML</t>
  </si>
  <si>
    <t>30</t>
  </si>
  <si>
    <t>005.006.409</t>
  </si>
  <si>
    <t>METILFOLATO 400MCG CP</t>
  </si>
  <si>
    <t>31</t>
  </si>
  <si>
    <t>005.005.977</t>
  </si>
  <si>
    <t>NITRENDIPINO 10MG - CARTELA/BLISTER</t>
  </si>
  <si>
    <t>32</t>
  </si>
  <si>
    <t>005.005.978</t>
  </si>
  <si>
    <t>NITRENDIPINO 20 MG - CARTELA/BLISTER</t>
  </si>
  <si>
    <t>33</t>
  </si>
  <si>
    <t>005.003.387</t>
  </si>
  <si>
    <t>OMEGA 3,6,9</t>
  </si>
  <si>
    <t>34</t>
  </si>
  <si>
    <t>028.001.101</t>
  </si>
  <si>
    <t>OMEGA 3 1000 MG</t>
  </si>
  <si>
    <t>35</t>
  </si>
  <si>
    <t>005.006.410</t>
  </si>
  <si>
    <t>ONDASETRONA 8MG</t>
  </si>
  <si>
    <t>36</t>
  </si>
  <si>
    <t>005.002.501</t>
  </si>
  <si>
    <t>PASTA D’AGUA 120 ML</t>
  </si>
  <si>
    <t>37</t>
  </si>
  <si>
    <t>028.001.151</t>
  </si>
  <si>
    <t>PANTOPRAZOL 40 MG</t>
  </si>
  <si>
    <t>38</t>
  </si>
  <si>
    <t>028.001.391</t>
  </si>
  <si>
    <t>PANTOPRAZOL 20 MG</t>
  </si>
  <si>
    <t>39</t>
  </si>
  <si>
    <t>028.001.035</t>
  </si>
  <si>
    <t>PREGABALINA 75 MG</t>
  </si>
  <si>
    <t>40</t>
  </si>
  <si>
    <t>005.001.731</t>
  </si>
  <si>
    <t>PREDNISONA 20 MG</t>
  </si>
  <si>
    <t>41</t>
  </si>
  <si>
    <t>005.006.411</t>
  </si>
  <si>
    <t>SACARATO DE OXIDO FERRICO 20MG/ML AMPOLA DE 5ML</t>
  </si>
  <si>
    <t>42</t>
  </si>
  <si>
    <t>005.006.412</t>
  </si>
  <si>
    <t>SACCHAROMYCES BOULARDII 17 LIOFILIZADO 200MG CX COM 6CP</t>
  </si>
  <si>
    <t>43</t>
  </si>
  <si>
    <t>005.001.641</t>
  </si>
  <si>
    <t>SALBUTAMOL 0,04% - 100 ML</t>
  </si>
  <si>
    <t>44</t>
  </si>
  <si>
    <t>005.004.643</t>
  </si>
  <si>
    <t>SALICILATO DE METILA 52,50MG +CANFORA 44,40MG +MENTOL 20MG+TERENBENTINA 191,47MG EXCIP 1G POMADA</t>
  </si>
  <si>
    <t>TB</t>
  </si>
  <si>
    <t>45</t>
  </si>
  <si>
    <t>005.006.001</t>
  </si>
  <si>
    <t>SELEGILINA 5 MG - CARTELA/BLISTER</t>
  </si>
  <si>
    <t>46</t>
  </si>
  <si>
    <t>005.003.881</t>
  </si>
  <si>
    <t>SULF. DE NEOMICINA 25MG/ML + TART DE BISMUTO E SODIO 25MG/ML + CLORD DE PROCAINA 15MG/ML FARSCO DE 20ML</t>
  </si>
  <si>
    <t>47</t>
  </si>
  <si>
    <t>005.006.413</t>
  </si>
  <si>
    <t>VIT D3 10.000 UI CP GEL</t>
  </si>
  <si>
    <t>48</t>
  </si>
  <si>
    <t>005.006.414</t>
  </si>
  <si>
    <t>VIT D3 7.000UI CP GEL</t>
  </si>
  <si>
    <t>49</t>
  </si>
  <si>
    <t>005.006.415</t>
  </si>
  <si>
    <t>VIT D3 14.000UI CP GEL</t>
  </si>
  <si>
    <t>50</t>
  </si>
  <si>
    <t>005.006.416</t>
  </si>
  <si>
    <t>VIT B12 1.000MCG SUBLINGUAL</t>
  </si>
  <si>
    <t>51</t>
  </si>
  <si>
    <t>005.006.257</t>
  </si>
  <si>
    <t>VIT B12 1.000 MCG</t>
  </si>
  <si>
    <t>52</t>
  </si>
  <si>
    <t>005.006.417</t>
  </si>
  <si>
    <t>VIT C AMPOLAS 100MG/ML AMPOLAS DE 5ML</t>
  </si>
  <si>
    <t>53</t>
  </si>
  <si>
    <t>005.006.418</t>
  </si>
  <si>
    <t>VIT. A 600 MCG+ VIT. D3- 5 MCG+ VIT B1- 1,2 MG+ VIT B2- 1,3 MG+ VIT.PP(NIACINA) 16 MG+ ACIDO PANTOTENICO 5 MG+ VIT B6- 1,3 MG+ VIT.B12- 2,4 MCG+ VIT. C- 45 MG+ VIT. E- 10 MG+ ACIDO FOLICO 240 MCG+ MAGNESIO 260 MG+ FERRO 14 MG+ ZINCO 7 MG+ SILICIO 2335 MCG+ BIOTINA 30 MCG</t>
  </si>
  <si>
    <t>54</t>
  </si>
  <si>
    <t>005.006.419</t>
  </si>
  <si>
    <t>VITAMINA DE A-Z (HOMEM E MULHER) CARTELA/BLISTER OU CX COM 60 CAPSULAS</t>
  </si>
  <si>
    <t>Total da Proposta</t>
  </si>
  <si>
    <t>Atenção! Planilha bloqueada. Preencher apenas os campos referentes aos dados da proposta.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</si>
</sst>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#,##0.00000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color auto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int="0.399975585192419" theme="9"/>
        <bgColor auto="1"/>
      </patternFill>
    </fill>
    <fill>
      <patternFill patternType="solid">
        <fgColor tint="0.599993896298105" theme="9"/>
        <bgColor auto="1"/>
      </patternFill>
    </fill>
    <fill>
      <patternFill patternType="solid">
        <fgColor theme="0"/>
        <bgColor auto="1"/>
      </patternFill>
    </fill>
    <fill>
      <patternFill patternType="solid">
        <fgColor tint="0.799981688894314" theme="9"/>
        <bgColor auto="1"/>
      </patternFill>
    </fill>
  </fills>
  <borders count="2">
    <border>
      <left/>
      <right/>
      <top/>
      <bottom/>
      <diagonal/>
    </border>
    <border>
      <left style="thin">
        <color tint="-0.249977111117893" theme="9"/>
      </left>
      <right style="thin">
        <color tint="-0.249977111117893" theme="9"/>
      </right>
      <top style="thin">
        <color tint="-0.249977111117893" theme="9"/>
      </top>
      <bottom style="thin">
        <color tint="-0.249977111117893" theme="9"/>
      </bottom>
      <diagonal/>
    </border>
  </borders>
  <cellStyleXfs count="1">
    <xf fontId="0" numFmtId="0" fillId="0" borderId="0"/>
  </cellStyleXfs>
  <cellXfs count="35">
    <xf fontId="0" numFmtId="0" fillId="0" borderId="0" xfId="0"/>
    <xf applyFont="1" fontId="1" numFmtId="0" fillId="0" borderId="0" xfId="0"/>
    <xf applyFont="1" fontId="0" numFmtId="0" fillId="0" borderId="0" xfId="0"/>
    <xf applyFont="1" applyFill="1" applyBorder="1" applyAlignment="1" fontId="2" numFmtId="0" fillId="3" borderId="1" xfId="0">
      <alignment horizontal="center"/>
    </xf>
    <xf applyFont="1" applyFill="1" applyBorder="1" applyAlignment="1" fontId="3" numFmtId="0" fillId="5" borderId="1" xfId="0">
      <alignment horizontal="left"/>
    </xf>
    <xf applyFont="1" applyFill="1" applyBorder="1" applyAlignment="1" fontId="2" numFmtId="0" fillId="3" borderId="1" xfId="0">
      <alignment horizontal="center" vertical="center" wrapText="1"/>
    </xf>
    <xf applyNumberFormat="1" applyBorder="1" applyAlignment="1" fontId="0" numFmtId="1" fillId="0" borderId="1" xfId="0">
      <alignment horizontal="right"/>
    </xf>
    <xf applyNumberFormat="1" applyBorder="1" applyAlignment="1" fontId="0" numFmtId="49" fillId="0" borderId="1" xfId="0">
      <alignment horizontal="left"/>
    </xf>
    <xf applyNumberFormat="1" applyBorder="1" applyAlignment="1" fontId="0" numFmtId="164" fillId="0" borderId="1" xfId="0">
      <alignment horizontal="right"/>
    </xf>
    <xf applyNumberFormat="1" applyFill="1" applyBorder="1" applyAlignment="1" fontId="0" numFmtId="164" fillId="5" borderId="1" xfId="0">
      <alignment horizontal="right"/>
    </xf>
    <xf applyNumberFormat="1" applyFill="1" applyBorder="1" applyAlignment="1" fontId="0" numFmtId="2" fillId="5" borderId="1" xfId="0">
      <alignment horizontal="right"/>
    </xf>
    <xf applyNumberFormat="1" applyFill="1" applyBorder="1" applyAlignment="1" fontId="0" numFmtId="165" fillId="5" borderId="1" xfId="0">
      <alignment horizontal="right" vertical="center"/>
    </xf>
    <xf applyNumberFormat="1" applyFill="1" applyBorder="1" applyAlignment="1" fontId="0" numFmtId="165" fillId="5" borderId="1" xfId="0">
      <alignment horizontal="right"/>
    </xf>
    <xf applyNumberFormat="1" applyFill="1" applyBorder="1" applyAlignment="1" fontId="0" numFmtId="49" fillId="5" borderId="1" xfId="0">
      <alignment horizontal="left"/>
    </xf>
    <xf applyFont="1" applyFill="1" applyBorder="1" applyAlignment="1" fontId="6" numFmtId="0" fillId="2" borderId="1" xfId="0">
      <alignment horizontal="center"/>
    </xf>
    <xf applyFont="1" applyFill="1" applyBorder="1" applyAlignment="1" fontId="2" numFmtId="0" fillId="3" borderId="1" xfId="0">
      <alignment horizontal="center"/>
    </xf>
    <xf applyFont="1" applyAlignment="1" fontId="0" numFmtId="0" fillId="0" borderId="0" xfId="0">
      <alignment horizontal="center"/>
    </xf>
    <xf applyNumberFormat="1" applyFont="1" applyBorder="1" applyAlignment="1" fontId="0" numFmtId="49" fillId="0" borderId="1" xfId="0">
      <alignment horizontal="center"/>
    </xf>
    <xf applyFont="1" applyBorder="1" applyAlignment="1" fontId="0" numFmtId="0" fillId="0" borderId="1" xfId="0">
      <alignment horizontal="center"/>
    </xf>
    <xf applyFont="1" applyAlignment="1" fontId="4" numFmtId="0" fillId="0" borderId="0" xfId="0">
      <alignment horizontal="center" vertical="center"/>
    </xf>
    <xf applyFont="1" applyFill="1" applyBorder="1" applyAlignment="1" fontId="0" numFmtId="0" fillId="4" borderId="1" xfId="0">
      <alignment horizontal="center" vertical="top" wrapText="1"/>
    </xf>
    <xf applyFont="1" applyFill="1" applyBorder="1" applyAlignment="1" fontId="2" numFmtId="0" fillId="3" borderId="1" xfId="0">
      <alignment horizontal="center" vertical="center"/>
    </xf>
    <xf applyFont="1" applyFill="1" applyBorder="1" applyAlignment="1" fontId="3" numFmtId="0" fillId="5" borderId="1" xfId="0">
      <alignment horizontal="left"/>
    </xf>
    <xf applyFont="1" applyAlignment="1" fontId="4" numFmtId="0" fillId="0" borderId="0" xfId="0">
      <alignment horizontal="center" vertical="center" wrapText="1"/>
    </xf>
    <xf applyFont="1" applyFill="1" applyBorder="1" applyAlignment="1" fontId="5" numFmtId="0" fillId="2" borderId="1" xfId="0">
      <alignment horizontal="center"/>
    </xf>
    <xf applyFont="1" applyFill="1" applyBorder="1" applyAlignment="1" fontId="2" numFmtId="0" fillId="3" borderId="1" xfId="0">
      <alignment horizontal="center" vertical="center" wrapText="1"/>
    </xf>
    <xf applyNumberFormat="1" applyBorder="1" applyAlignment="1" fontId="0" numFmtId="49" fillId="0" borderId="1" xfId="0">
      <alignment horizontal="left"/>
    </xf>
    <xf applyFont="1" applyFill="1" applyBorder="1" applyAlignment="1" fontId="5" numFmtId="0" fillId="2" borderId="1" xfId="0">
      <alignment horizontal="center" vertical="center" wrapText="1"/>
    </xf>
    <xf applyAlignment="1" fontId="0" numFmtId="0" fillId="0" borderId="0" xfId="0">
      <alignment horizontal="center" vertical="top" wrapText="1"/>
    </xf>
    <xf applyNumberFormat="1" applyBorder="1" applyAlignment="1" fontId="0" numFmtId="165" fillId="0" borderId="1" xfId="0">
      <alignment horizontal="right"/>
    </xf>
    <xf applyNumberFormat="1" applyFill="1" applyBorder="1" applyAlignment="1" applyProtection="1" fontId="0" numFmtId="165" fillId="5" borderId="1" xfId="0">
      <alignment horizontal="right" vertical="center"/>
      <protection locked="0"/>
    </xf>
    <xf applyNumberFormat="1" applyFill="1" applyBorder="1" applyAlignment="1" applyProtection="1" fontId="0" numFmtId="165" fillId="5" borderId="1" xfId="0">
      <alignment horizontal="right"/>
      <protection locked="0"/>
    </xf>
    <xf applyNumberFormat="1" applyFill="1" applyBorder="1" applyAlignment="1" applyProtection="1" fontId="0" numFmtId="49" fillId="5" borderId="1" xfId="0">
      <alignment horizontal="left"/>
      <protection locked="0"/>
    </xf>
    <xf applyNumberFormat="1" fontId="0" numFmtId="165" fillId="0" borderId="0" xfId="0"/>
    <xf applyFont="1" fontId="7" numFm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_rels/sheet2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/Relationships>
</file>

<file path=xl/worksheets/_rels/sheet3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O35"/>
  <sheetViews>
    <sheetView topLeftCell="A1" workbookViewId="0">
      <selection activeCell="C5" sqref="C5:N10"/>
    </sheetView>
  </sheetViews>
  <sheetFormatPr defaultColWidth="9.140625" defaultRowHeight="15"/>
  <cols>
    <col min="2" max="2" width="7.85546875" customWidth="1"/>
    <col min="10" max="10" width="6.85546875" customWidth="1"/>
    <col min="12" max="12" width="12.5703125" customWidth="1"/>
    <col min="14" max="14" width="9.5703125" customWidth="1"/>
  </cols>
  <sheetData>
    <row r="1" ht="21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"/>
    </row>
    <row r="2">
      <c r="A2" s="15" t="s">
        <v>3</v>
      </c>
      <c r="B2" s="15"/>
      <c r="C2" s="15" t="s">
        <v>1</v>
      </c>
      <c r="D2" s="15"/>
      <c r="E2" s="15"/>
      <c r="F2" s="15" t="s">
        <v>2</v>
      </c>
      <c r="G2" s="15"/>
      <c r="H2" s="15"/>
      <c r="I2" s="15" t="s">
        <v>4</v>
      </c>
      <c r="J2" s="15"/>
      <c r="K2" s="15" t="s">
        <v>40</v>
      </c>
      <c r="L2" s="15"/>
      <c r="M2" s="15" t="s">
        <v>5</v>
      </c>
      <c r="N2" s="15"/>
      <c r="O2" s="1"/>
    </row>
    <row r="3">
      <c r="A3" s="17" t="s">
        <v>42</v>
      </c>
      <c r="B3" s="17"/>
      <c r="C3" s="18" t="s">
        <v>43</v>
      </c>
      <c r="D3" s="18"/>
      <c r="E3" s="18"/>
      <c r="F3" s="18" t="s">
        <v>44</v>
      </c>
      <c r="G3" s="18"/>
      <c r="H3" s="18"/>
      <c r="I3" s="17" t="s">
        <v>45</v>
      </c>
      <c r="J3" s="17"/>
      <c r="K3" s="17" t="s">
        <v>46</v>
      </c>
      <c r="L3" s="17"/>
      <c r="M3" s="18" t="s">
        <v>47</v>
      </c>
      <c r="N3" s="18"/>
      <c r="O3" s="1"/>
    </row>
    <row r="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</row>
    <row r="5">
      <c r="A5" s="21" t="s">
        <v>0</v>
      </c>
      <c r="B5" s="21"/>
      <c r="C5" s="28" t="s">
        <v>48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1"/>
    </row>
    <row r="6">
      <c r="A6" s="21"/>
      <c r="B6" s="2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1"/>
    </row>
    <row r="7">
      <c r="A7" s="21"/>
      <c r="B7" s="2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1"/>
    </row>
    <row r="8">
      <c r="A8" s="21"/>
      <c r="B8" s="21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1"/>
    </row>
    <row r="9">
      <c r="A9" s="21"/>
      <c r="B9" s="21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"/>
    </row>
    <row r="10">
      <c r="A10" s="21"/>
      <c r="B10" s="21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1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ht="21" customHeight="1">
      <c r="A29" s="19" t="s">
        <v>12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ht="21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ht="1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ht="15" customHeight="1"/>
    <row r="33" ht="15" customHeight="1"/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sheetProtection password="CA35" sheet="1" objects="1" scenarios="1"/>
  <mergeCells>
    <mergeCell ref="A29:N31"/>
    <mergeCell ref="A2:B2"/>
    <mergeCell ref="C5:N10"/>
    <mergeCell ref="A5:B10"/>
    <mergeCell ref="A1:N1"/>
    <mergeCell ref="C2:E2"/>
    <mergeCell ref="A4:N4"/>
    <mergeCell ref="A3:B3"/>
    <mergeCell ref="M2:N2"/>
    <mergeCell ref="M3:N3"/>
    <mergeCell ref="C3:E3"/>
    <mergeCell ref="F2:H2"/>
    <mergeCell ref="F3:H3"/>
    <mergeCell ref="I2:J2"/>
    <mergeCell ref="I3:J3"/>
    <mergeCell ref="K2:L2"/>
    <mergeCell ref="K3:L3"/>
  </mergeCells>
  <pageMargins left="0.511811024" right="0.511811024" top="0.787401575" bottom="0.787401575" header="0.31496062" footer="0.31496062"/>
  <pageSetup paperSize="9" orientation="landscape" verticalDpi="0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N34"/>
  <sheetViews>
    <sheetView topLeftCell="A1" workbookViewId="0">
      <selection activeCell="G15" sqref="G15"/>
    </sheetView>
  </sheetViews>
  <sheetFormatPr defaultColWidth="9.140625" defaultRowHeight="15"/>
  <cols>
    <col min="2" max="2" width="10.140625" customWidth="1"/>
    <col min="10" max="10" width="10.5703125" customWidth="1"/>
    <col min="14" max="14" width="9.7109375" customWidth="1"/>
  </cols>
  <sheetData>
    <row r="1" ht="21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>
      <c r="A2" s="15" t="s">
        <v>13</v>
      </c>
      <c r="B2" s="15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>
      <c r="A3" s="15" t="s">
        <v>26</v>
      </c>
      <c r="B3" s="1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>
      <c r="A4" s="15" t="s">
        <v>27</v>
      </c>
      <c r="B4" s="15"/>
      <c r="C4" s="22"/>
      <c r="D4" s="22"/>
      <c r="E4" s="22"/>
      <c r="F4" s="15" t="s">
        <v>28</v>
      </c>
      <c r="G4" s="15"/>
      <c r="H4" s="22"/>
      <c r="I4" s="22"/>
      <c r="J4" s="3" t="s">
        <v>30</v>
      </c>
      <c r="K4" s="22"/>
      <c r="L4" s="22"/>
      <c r="M4" s="3" t="s">
        <v>32</v>
      </c>
      <c r="N4" s="4"/>
    </row>
    <row r="5">
      <c r="A5" s="15" t="s">
        <v>14</v>
      </c>
      <c r="B5" s="15"/>
      <c r="C5" s="22"/>
      <c r="D5" s="22"/>
      <c r="E5" s="22"/>
      <c r="F5" s="22"/>
      <c r="G5" s="22"/>
      <c r="H5" s="15" t="s">
        <v>39</v>
      </c>
      <c r="I5" s="15"/>
      <c r="J5" s="22"/>
      <c r="K5" s="22"/>
      <c r="L5" s="22"/>
      <c r="M5" s="22"/>
      <c r="N5" s="22"/>
    </row>
    <row r="6">
      <c r="A6" s="15" t="s">
        <v>29</v>
      </c>
      <c r="B6" s="15"/>
      <c r="C6" s="22"/>
      <c r="D6" s="22"/>
      <c r="E6" s="22"/>
      <c r="F6" s="15" t="s">
        <v>31</v>
      </c>
      <c r="G6" s="15"/>
      <c r="H6" s="22"/>
      <c r="I6" s="22"/>
      <c r="J6" s="15" t="s">
        <v>33</v>
      </c>
      <c r="K6" s="15"/>
      <c r="L6" s="22"/>
      <c r="M6" s="22"/>
      <c r="N6" s="22"/>
    </row>
    <row r="7">
      <c r="A7" s="15" t="s">
        <v>34</v>
      </c>
      <c r="B7" s="15"/>
      <c r="C7" s="22"/>
      <c r="D7" s="22"/>
      <c r="E7" s="22"/>
      <c r="F7" s="15" t="s">
        <v>35</v>
      </c>
      <c r="G7" s="15"/>
      <c r="H7" s="22"/>
      <c r="I7" s="22"/>
      <c r="J7" s="3" t="s">
        <v>36</v>
      </c>
      <c r="K7" s="22"/>
      <c r="L7" s="22"/>
      <c r="M7" s="22"/>
      <c r="N7" s="22"/>
    </row>
    <row r="8">
      <c r="A8" s="15" t="s">
        <v>37</v>
      </c>
      <c r="B8" s="15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>
      <c r="A9" s="15" t="s">
        <v>38</v>
      </c>
      <c r="B9" s="15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>
      <c r="A10" s="15" t="s">
        <v>41</v>
      </c>
      <c r="B10" s="15"/>
      <c r="C10" s="15"/>
      <c r="D10" s="15"/>
    </row>
    <row r="29">
      <c r="A29" s="23" t="s">
        <v>11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ht="15" customHeight="1"/>
    <row r="33" ht="15" customHeight="1"/>
    <row r="34" ht="15" customHeight="1"/>
  </sheetData>
  <sheetProtection algorithmName="SHA-512" hashValue="StjqQdMLsRgtVtlNhfnvU3JLGXW2XDzEFkd/xuS4bsfX0JAgzC3i07Nui8roa1FG23KXctzzKCkQjmrESvEKXQ==" saltValue="dQ+E0Uxv+YQbZtf/44w0qw==" spinCount="100000" sheet="1" objects="1" scenarios="1"/>
  <protectedRanges>
    <protectedRange sqref="H4 K4 N4 J5 H6:H7 L6 K7 C2:C9" name="Editaveis"/>
  </protectedRanges>
  <mergeCells>
    <mergeCell ref="K7:N7"/>
    <mergeCell ref="J5:N5"/>
    <mergeCell ref="C5:G5"/>
    <mergeCell ref="J6:K6"/>
    <mergeCell ref="L6:N6"/>
    <mergeCell ref="H7:I7"/>
    <mergeCell ref="C7:E7"/>
    <mergeCell ref="F7:G7"/>
    <mergeCell ref="C4:E4"/>
    <mergeCell ref="A6:B6"/>
    <mergeCell ref="C6:E6"/>
    <mergeCell ref="F6:G6"/>
    <mergeCell ref="H6:I6"/>
    <mergeCell ref="F4:G4"/>
    <mergeCell ref="H4:I4"/>
    <mergeCell ref="H5:I5"/>
    <mergeCell ref="C10:D10"/>
    <mergeCell ref="K4:L4"/>
    <mergeCell ref="A29:N31"/>
    <mergeCell ref="A1:N1"/>
    <mergeCell ref="A2:B2"/>
    <mergeCell ref="A5:B5"/>
    <mergeCell ref="A7:B7"/>
    <mergeCell ref="C2:N2"/>
    <mergeCell ref="A8:B8"/>
    <mergeCell ref="A9:B9"/>
    <mergeCell ref="A10:B10"/>
    <mergeCell ref="C8:N8"/>
    <mergeCell ref="C9:N9"/>
    <mergeCell ref="C3:N3"/>
    <mergeCell ref="A3:B3"/>
    <mergeCell ref="A4:B4"/>
  </mergeCells>
  <pageMargins left="0.511811024" right="0.511811024" top="0.787401575" bottom="0.787401575" header="0.31496062" footer="0.31496062"/>
  <pageSetup paperSize="9" orientation="landscape" verticalDpi="0" r:id="fl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P61"/>
  <sheetViews>
    <sheetView tabSelected="1" topLeftCell="A1" workbookViewId="0">
      <selection activeCell="H15" sqref="H15"/>
    </sheetView>
  </sheetViews>
  <sheetFormatPr defaultColWidth="9.140625" defaultRowHeight="15"/>
  <cols>
    <col min="1" max="1" width="6.42578125" customWidth="1"/>
    <col min="2" max="2" width="11.85546875" customWidth="1"/>
    <col min="3" max="3" width="21.28515625" customWidth="1"/>
    <col min="8" max="8" width="15.42578125" customWidth="1"/>
    <col min="9" max="10" width="0" customWidth="1"/>
    <col min="11" max="11" width="15.7109375" customWidth="1"/>
    <col min="12" max="12" width="15.5703125" customWidth="1"/>
    <col min="13" max="13" width="0" customWidth="1"/>
    <col min="14" max="14" width="35.42578125" customWidth="1"/>
    <col min="15" max="16" width="0" customWidth="1"/>
  </cols>
  <sheetData>
    <row r="1" ht="21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ht="54" customHeight="1">
      <c r="A2" s="5" t="s">
        <v>7</v>
      </c>
      <c r="B2" s="5" t="s">
        <v>15</v>
      </c>
      <c r="C2" s="25" t="s">
        <v>16</v>
      </c>
      <c r="D2" s="25"/>
      <c r="E2" s="25"/>
      <c r="F2" s="25"/>
      <c r="G2" s="5" t="s">
        <v>8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5" t="s">
        <v>22</v>
      </c>
      <c r="N2" s="5" t="s">
        <v>9</v>
      </c>
      <c r="O2" s="5" t="s">
        <v>23</v>
      </c>
      <c r="P2" s="5" t="s">
        <v>24</v>
      </c>
    </row>
    <row r="3">
      <c r="A3" s="6" t="s">
        <v>49</v>
      </c>
      <c r="B3" s="7" t="s">
        <v>50</v>
      </c>
      <c r="C3" s="26" t="s">
        <v>51</v>
      </c>
      <c r="D3" s="26"/>
      <c r="E3" s="26"/>
      <c r="F3" s="26"/>
      <c r="G3" s="7" t="s">
        <v>52</v>
      </c>
      <c r="H3" s="29">
        <v>900</v>
      </c>
      <c r="I3" s="9"/>
      <c r="J3" s="10"/>
      <c r="K3" s="11"/>
      <c r="L3" s="12">
        <f>SUM(H3*K3)</f>
        <v>0</v>
      </c>
      <c r="M3" s="12"/>
      <c r="N3" s="13"/>
      <c r="O3" s="10"/>
      <c r="P3" s="10"/>
    </row>
    <row r="4">
      <c r="A4" t="s">
        <v>53</v>
      </c>
      <c r="B4" t="s">
        <v>54</v>
      </c>
      <c r="C4" t="s">
        <v>55</v>
      </c>
      <c r="G4" t="s">
        <v>56</v>
      </c>
      <c r="H4" s="33">
        <v>75</v>
      </c>
      <c r="K4" s="30"/>
      <c r="L4" s="31">
        <f>SUM(H4*K4)</f>
        <v>0</v>
      </c>
      <c r="N4" s="32"/>
    </row>
    <row r="5">
      <c r="A5" t="s">
        <v>57</v>
      </c>
      <c r="B5" t="s">
        <v>58</v>
      </c>
      <c r="C5" t="s">
        <v>59</v>
      </c>
      <c r="G5" t="s">
        <v>52</v>
      </c>
      <c r="H5" s="33">
        <v>1000</v>
      </c>
      <c r="K5" s="30"/>
      <c r="L5" s="31">
        <f>SUM(H5*K5)</f>
        <v>0</v>
      </c>
      <c r="N5" s="32"/>
    </row>
    <row r="6">
      <c r="A6" t="s">
        <v>60</v>
      </c>
      <c r="B6" t="s">
        <v>61</v>
      </c>
      <c r="C6" t="s">
        <v>62</v>
      </c>
      <c r="G6" t="s">
        <v>52</v>
      </c>
      <c r="H6" s="33">
        <v>1200</v>
      </c>
      <c r="K6" s="30"/>
      <c r="L6" s="31">
        <f>SUM(H6*K6)</f>
        <v>0</v>
      </c>
      <c r="N6" s="32"/>
    </row>
    <row r="7">
      <c r="A7" t="s">
        <v>63</v>
      </c>
      <c r="B7" t="s">
        <v>64</v>
      </c>
      <c r="C7" t="s">
        <v>65</v>
      </c>
      <c r="G7" t="s">
        <v>66</v>
      </c>
      <c r="H7" s="33">
        <v>900</v>
      </c>
      <c r="K7" s="30"/>
      <c r="L7" s="31">
        <f>SUM(H7*K7)</f>
        <v>0</v>
      </c>
      <c r="N7" s="32"/>
    </row>
    <row r="8">
      <c r="A8" t="s">
        <v>67</v>
      </c>
      <c r="B8" t="s">
        <v>68</v>
      </c>
      <c r="C8" t="s">
        <v>69</v>
      </c>
      <c r="G8" t="s">
        <v>52</v>
      </c>
      <c r="H8" s="33">
        <v>3000</v>
      </c>
      <c r="K8" s="30"/>
      <c r="L8" s="31">
        <f>SUM(H8*K8)</f>
        <v>0</v>
      </c>
      <c r="N8" s="32"/>
    </row>
    <row r="9">
      <c r="A9" t="s">
        <v>70</v>
      </c>
      <c r="B9" t="s">
        <v>71</v>
      </c>
      <c r="C9" t="s">
        <v>72</v>
      </c>
      <c r="G9" t="s">
        <v>56</v>
      </c>
      <c r="H9" s="33">
        <v>50</v>
      </c>
      <c r="K9" s="30"/>
      <c r="L9" s="31">
        <f>SUM(H9*K9)</f>
        <v>0</v>
      </c>
      <c r="N9" s="32"/>
    </row>
    <row r="10">
      <c r="A10" t="s">
        <v>73</v>
      </c>
      <c r="B10" t="s">
        <v>74</v>
      </c>
      <c r="C10" t="s">
        <v>75</v>
      </c>
      <c r="G10" t="s">
        <v>52</v>
      </c>
      <c r="H10" s="33">
        <v>900</v>
      </c>
      <c r="K10" s="30"/>
      <c r="L10" s="31">
        <f>SUM(H10*K10)</f>
        <v>0</v>
      </c>
      <c r="N10" s="32"/>
    </row>
    <row r="11">
      <c r="A11" t="s">
        <v>76</v>
      </c>
      <c r="B11" t="s">
        <v>77</v>
      </c>
      <c r="C11" t="s">
        <v>78</v>
      </c>
      <c r="G11" t="s">
        <v>79</v>
      </c>
      <c r="H11" s="33">
        <v>10</v>
      </c>
      <c r="K11" s="30"/>
      <c r="L11" s="31">
        <f>SUM(H11*K11)</f>
        <v>0</v>
      </c>
      <c r="N11" s="32"/>
    </row>
    <row r="12">
      <c r="A12" t="s">
        <v>80</v>
      </c>
      <c r="B12" t="s">
        <v>81</v>
      </c>
      <c r="C12" t="s">
        <v>82</v>
      </c>
      <c r="G12" t="s">
        <v>52</v>
      </c>
      <c r="H12" s="33">
        <v>20000</v>
      </c>
      <c r="K12" s="30"/>
      <c r="L12" s="31">
        <f>SUM(H12*K12)</f>
        <v>0</v>
      </c>
      <c r="N12" s="32"/>
    </row>
    <row r="13">
      <c r="A13" t="s">
        <v>83</v>
      </c>
      <c r="B13" t="s">
        <v>84</v>
      </c>
      <c r="C13" t="s">
        <v>85</v>
      </c>
      <c r="G13" t="s">
        <v>52</v>
      </c>
      <c r="H13" s="33">
        <v>15000</v>
      </c>
      <c r="K13" s="30"/>
      <c r="L13" s="31">
        <f>SUM(H13*K13)</f>
        <v>0</v>
      </c>
      <c r="N13" s="32"/>
    </row>
    <row r="14">
      <c r="A14" t="s">
        <v>86</v>
      </c>
      <c r="B14" t="s">
        <v>87</v>
      </c>
      <c r="C14" t="s">
        <v>88</v>
      </c>
      <c r="G14" t="s">
        <v>79</v>
      </c>
      <c r="H14" s="33">
        <v>40</v>
      </c>
      <c r="K14" s="30"/>
      <c r="L14" s="31">
        <f>SUM(H14*K14)</f>
        <v>0</v>
      </c>
      <c r="N14" s="32"/>
    </row>
    <row r="15">
      <c r="A15" t="s">
        <v>89</v>
      </c>
      <c r="B15" t="s">
        <v>90</v>
      </c>
      <c r="C15" t="s">
        <v>91</v>
      </c>
      <c r="G15" t="s">
        <v>92</v>
      </c>
      <c r="H15" s="33">
        <v>100</v>
      </c>
      <c r="K15" s="30"/>
      <c r="L15" s="31">
        <f>SUM(H15*K15)</f>
        <v>0</v>
      </c>
      <c r="N15" s="32"/>
    </row>
    <row r="16">
      <c r="A16" t="s">
        <v>93</v>
      </c>
      <c r="B16" t="s">
        <v>94</v>
      </c>
      <c r="C16" t="s">
        <v>95</v>
      </c>
      <c r="G16" t="s">
        <v>52</v>
      </c>
      <c r="H16" s="33">
        <v>1200</v>
      </c>
      <c r="K16" s="30"/>
      <c r="L16" s="31">
        <f>SUM(H16*K16)</f>
        <v>0</v>
      </c>
      <c r="N16" s="32"/>
    </row>
    <row r="17">
      <c r="A17" t="s">
        <v>96</v>
      </c>
      <c r="B17" t="s">
        <v>97</v>
      </c>
      <c r="C17" t="s">
        <v>98</v>
      </c>
      <c r="G17" t="s">
        <v>99</v>
      </c>
      <c r="H17" s="33">
        <v>200</v>
      </c>
      <c r="K17" s="30"/>
      <c r="L17" s="31">
        <f>SUM(H17*K17)</f>
        <v>0</v>
      </c>
      <c r="N17" s="32"/>
    </row>
    <row r="18">
      <c r="A18" t="s">
        <v>100</v>
      </c>
      <c r="B18" t="s">
        <v>101</v>
      </c>
      <c r="C18" t="s">
        <v>102</v>
      </c>
      <c r="G18" t="s">
        <v>92</v>
      </c>
      <c r="H18" s="33">
        <v>100</v>
      </c>
      <c r="K18" s="30"/>
      <c r="L18" s="31">
        <f>SUM(H18*K18)</f>
        <v>0</v>
      </c>
      <c r="N18" s="32"/>
    </row>
    <row r="19">
      <c r="A19" t="s">
        <v>103</v>
      </c>
      <c r="B19" t="s">
        <v>104</v>
      </c>
      <c r="C19" t="s">
        <v>105</v>
      </c>
      <c r="G19" t="s">
        <v>52</v>
      </c>
      <c r="H19" s="33">
        <v>120000</v>
      </c>
      <c r="K19" s="30"/>
      <c r="L19" s="31">
        <f>SUM(H19*K19)</f>
        <v>0</v>
      </c>
      <c r="N19" s="32"/>
    </row>
    <row r="20">
      <c r="A20" t="s">
        <v>106</v>
      </c>
      <c r="B20" t="s">
        <v>107</v>
      </c>
      <c r="C20" t="s">
        <v>108</v>
      </c>
      <c r="G20" t="s">
        <v>66</v>
      </c>
      <c r="H20" s="33">
        <v>1800</v>
      </c>
      <c r="K20" s="30"/>
      <c r="L20" s="31">
        <f>SUM(H20*K20)</f>
        <v>0</v>
      </c>
      <c r="N20" s="32"/>
    </row>
    <row r="21">
      <c r="A21" t="s">
        <v>109</v>
      </c>
      <c r="B21" t="s">
        <v>110</v>
      </c>
      <c r="C21" t="s">
        <v>111</v>
      </c>
      <c r="G21" t="s">
        <v>66</v>
      </c>
      <c r="H21" s="33">
        <v>900</v>
      </c>
      <c r="K21" s="30"/>
      <c r="L21" s="31">
        <f>SUM(H21*K21)</f>
        <v>0</v>
      </c>
      <c r="N21" s="32"/>
    </row>
    <row r="22">
      <c r="A22" t="s">
        <v>112</v>
      </c>
      <c r="B22" t="s">
        <v>113</v>
      </c>
      <c r="C22" t="s">
        <v>114</v>
      </c>
      <c r="G22" t="s">
        <v>52</v>
      </c>
      <c r="H22" s="33">
        <v>6000</v>
      </c>
      <c r="K22" s="30"/>
      <c r="L22" s="31">
        <f>SUM(H22*K22)</f>
        <v>0</v>
      </c>
      <c r="N22" s="32"/>
    </row>
    <row r="23">
      <c r="A23" t="s">
        <v>115</v>
      </c>
      <c r="B23" t="s">
        <v>116</v>
      </c>
      <c r="C23" t="s">
        <v>117</v>
      </c>
      <c r="G23" t="s">
        <v>66</v>
      </c>
      <c r="H23" s="33">
        <v>3000</v>
      </c>
      <c r="K23" s="30"/>
      <c r="L23" s="31">
        <f>SUM(H23*K23)</f>
        <v>0</v>
      </c>
      <c r="N23" s="32"/>
    </row>
    <row r="24">
      <c r="A24" t="s">
        <v>118</v>
      </c>
      <c r="B24" t="s">
        <v>119</v>
      </c>
      <c r="C24" t="s">
        <v>120</v>
      </c>
      <c r="G24" t="s">
        <v>79</v>
      </c>
      <c r="H24" s="33">
        <v>800</v>
      </c>
      <c r="K24" s="30"/>
      <c r="L24" s="31">
        <f>SUM(H24*K24)</f>
        <v>0</v>
      </c>
      <c r="N24" s="32"/>
    </row>
    <row r="25">
      <c r="A25" t="s">
        <v>121</v>
      </c>
      <c r="B25" t="s">
        <v>122</v>
      </c>
      <c r="C25" t="s">
        <v>123</v>
      </c>
      <c r="G25" t="s">
        <v>66</v>
      </c>
      <c r="H25" s="33">
        <v>1800</v>
      </c>
      <c r="K25" s="30"/>
      <c r="L25" s="31">
        <f>SUM(H25*K25)</f>
        <v>0</v>
      </c>
      <c r="N25" s="32"/>
    </row>
    <row r="26">
      <c r="A26" t="s">
        <v>124</v>
      </c>
      <c r="B26" t="s">
        <v>125</v>
      </c>
      <c r="C26" t="s">
        <v>126</v>
      </c>
      <c r="G26" t="s">
        <v>127</v>
      </c>
      <c r="H26" s="33">
        <v>25</v>
      </c>
      <c r="K26" s="30"/>
      <c r="L26" s="31">
        <f>SUM(H26*K26)</f>
        <v>0</v>
      </c>
      <c r="N26" s="32"/>
    </row>
    <row r="27">
      <c r="A27" t="s">
        <v>128</v>
      </c>
      <c r="B27" t="s">
        <v>129</v>
      </c>
      <c r="C27" t="s">
        <v>130</v>
      </c>
      <c r="G27" t="s">
        <v>131</v>
      </c>
      <c r="H27" s="33">
        <v>50</v>
      </c>
      <c r="K27" s="30"/>
      <c r="L27" s="31">
        <f>SUM(H27*K27)</f>
        <v>0</v>
      </c>
      <c r="N27" s="32"/>
    </row>
    <row r="28">
      <c r="A28" t="s">
        <v>132</v>
      </c>
      <c r="B28" t="s">
        <v>133</v>
      </c>
      <c r="C28" t="s">
        <v>134</v>
      </c>
      <c r="G28" t="s">
        <v>56</v>
      </c>
      <c r="H28" s="33">
        <v>10</v>
      </c>
      <c r="K28" s="30"/>
      <c r="L28" s="31">
        <f>SUM(H28*K28)</f>
        <v>0</v>
      </c>
      <c r="N28" s="32"/>
    </row>
    <row r="29">
      <c r="A29" t="s">
        <v>135</v>
      </c>
      <c r="B29" t="s">
        <v>136</v>
      </c>
      <c r="C29" t="s">
        <v>137</v>
      </c>
      <c r="G29" t="s">
        <v>56</v>
      </c>
      <c r="H29" s="33">
        <v>30</v>
      </c>
      <c r="K29" s="30"/>
      <c r="L29" s="31">
        <f>SUM(H29*K29)</f>
        <v>0</v>
      </c>
      <c r="N29" s="32"/>
    </row>
    <row r="30">
      <c r="A30" t="s">
        <v>138</v>
      </c>
      <c r="B30" t="s">
        <v>139</v>
      </c>
      <c r="C30" t="s">
        <v>140</v>
      </c>
      <c r="G30" t="s">
        <v>56</v>
      </c>
      <c r="H30" s="33">
        <v>50</v>
      </c>
      <c r="K30" s="30"/>
      <c r="L30" s="31">
        <f>SUM(H30*K30)</f>
        <v>0</v>
      </c>
      <c r="N30" s="32"/>
    </row>
    <row r="31">
      <c r="A31" t="s">
        <v>141</v>
      </c>
      <c r="B31" t="s">
        <v>142</v>
      </c>
      <c r="C31" t="s">
        <v>143</v>
      </c>
      <c r="G31" t="s">
        <v>79</v>
      </c>
      <c r="H31" s="33">
        <v>40</v>
      </c>
      <c r="K31" s="30"/>
      <c r="L31" s="31">
        <f>SUM(H31*K31)</f>
        <v>0</v>
      </c>
      <c r="N31" s="32"/>
    </row>
    <row r="32">
      <c r="A32" t="s">
        <v>144</v>
      </c>
      <c r="B32" t="s">
        <v>145</v>
      </c>
      <c r="C32" t="s">
        <v>146</v>
      </c>
      <c r="G32" t="s">
        <v>52</v>
      </c>
      <c r="H32" s="33">
        <v>900</v>
      </c>
      <c r="K32" s="30"/>
      <c r="L32" s="31">
        <f>SUM(H32*K32)</f>
        <v>0</v>
      </c>
      <c r="N32" s="32"/>
    </row>
    <row r="33">
      <c r="A33" t="s">
        <v>147</v>
      </c>
      <c r="B33" t="s">
        <v>148</v>
      </c>
      <c r="C33" t="s">
        <v>149</v>
      </c>
      <c r="G33" t="s">
        <v>52</v>
      </c>
      <c r="H33" s="33">
        <v>36000</v>
      </c>
      <c r="K33" s="30"/>
      <c r="L33" s="31">
        <f>SUM(H33*K33)</f>
        <v>0</v>
      </c>
      <c r="N33" s="32"/>
    </row>
    <row r="34">
      <c r="A34" t="s">
        <v>150</v>
      </c>
      <c r="B34" t="s">
        <v>151</v>
      </c>
      <c r="C34" t="s">
        <v>152</v>
      </c>
      <c r="G34" t="s">
        <v>52</v>
      </c>
      <c r="H34" s="33">
        <v>24000</v>
      </c>
      <c r="K34" s="30"/>
      <c r="L34" s="31">
        <f>SUM(H34*K34)</f>
        <v>0</v>
      </c>
      <c r="N34" s="32"/>
    </row>
    <row r="35">
      <c r="A35" t="s">
        <v>153</v>
      </c>
      <c r="B35" t="s">
        <v>154</v>
      </c>
      <c r="C35" t="s">
        <v>155</v>
      </c>
      <c r="G35" t="s">
        <v>52</v>
      </c>
      <c r="H35" s="33">
        <v>2000</v>
      </c>
      <c r="K35" s="30"/>
      <c r="L35" s="31">
        <f>SUM(H35*K35)</f>
        <v>0</v>
      </c>
      <c r="N35" s="32"/>
    </row>
    <row r="36">
      <c r="A36" t="s">
        <v>156</v>
      </c>
      <c r="B36" t="s">
        <v>157</v>
      </c>
      <c r="C36" t="s">
        <v>158</v>
      </c>
      <c r="G36" t="s">
        <v>66</v>
      </c>
      <c r="H36" s="33">
        <v>6000</v>
      </c>
      <c r="K36" s="30"/>
      <c r="L36" s="31">
        <f>SUM(H36*K36)</f>
        <v>0</v>
      </c>
      <c r="N36" s="32"/>
    </row>
    <row r="37">
      <c r="A37" t="s">
        <v>159</v>
      </c>
      <c r="B37" t="s">
        <v>160</v>
      </c>
      <c r="C37" t="s">
        <v>161</v>
      </c>
      <c r="G37" t="s">
        <v>52</v>
      </c>
      <c r="H37" s="33">
        <v>2000</v>
      </c>
      <c r="K37" s="30"/>
      <c r="L37" s="31">
        <f>SUM(H37*K37)</f>
        <v>0</v>
      </c>
      <c r="N37" s="32"/>
    </row>
    <row r="38">
      <c r="A38" t="s">
        <v>162</v>
      </c>
      <c r="B38" t="s">
        <v>163</v>
      </c>
      <c r="C38" t="s">
        <v>164</v>
      </c>
      <c r="G38" t="s">
        <v>79</v>
      </c>
      <c r="H38" s="33">
        <v>60</v>
      </c>
      <c r="K38" s="30"/>
      <c r="L38" s="31">
        <f>SUM(H38*K38)</f>
        <v>0</v>
      </c>
      <c r="N38" s="32"/>
    </row>
    <row r="39">
      <c r="A39" t="s">
        <v>165</v>
      </c>
      <c r="B39" t="s">
        <v>166</v>
      </c>
      <c r="C39" t="s">
        <v>167</v>
      </c>
      <c r="G39" t="s">
        <v>66</v>
      </c>
      <c r="H39" s="33">
        <v>3000</v>
      </c>
      <c r="K39" s="30"/>
      <c r="L39" s="31">
        <f>SUM(H39*K39)</f>
        <v>0</v>
      </c>
      <c r="N39" s="32"/>
    </row>
    <row r="40">
      <c r="A40" t="s">
        <v>168</v>
      </c>
      <c r="B40" t="s">
        <v>169</v>
      </c>
      <c r="C40" t="s">
        <v>170</v>
      </c>
      <c r="G40" t="s">
        <v>66</v>
      </c>
      <c r="H40" s="33">
        <v>1200</v>
      </c>
      <c r="K40" s="30"/>
      <c r="L40" s="31">
        <f>SUM(H40*K40)</f>
        <v>0</v>
      </c>
      <c r="N40" s="32"/>
    </row>
    <row r="41">
      <c r="A41" t="s">
        <v>171</v>
      </c>
      <c r="B41" t="s">
        <v>172</v>
      </c>
      <c r="C41" t="s">
        <v>173</v>
      </c>
      <c r="G41" t="s">
        <v>66</v>
      </c>
      <c r="H41" s="33">
        <v>6000</v>
      </c>
      <c r="K41" s="30"/>
      <c r="L41" s="31">
        <f>SUM(H41*K41)</f>
        <v>0</v>
      </c>
      <c r="N41" s="32"/>
    </row>
    <row r="42">
      <c r="A42" t="s">
        <v>174</v>
      </c>
      <c r="B42" t="s">
        <v>175</v>
      </c>
      <c r="C42" t="s">
        <v>176</v>
      </c>
      <c r="G42" t="s">
        <v>52</v>
      </c>
      <c r="H42" s="33">
        <v>6000</v>
      </c>
      <c r="K42" s="30"/>
      <c r="L42" s="31">
        <f>SUM(H42*K42)</f>
        <v>0</v>
      </c>
      <c r="N42" s="32"/>
    </row>
    <row r="43">
      <c r="A43" t="s">
        <v>177</v>
      </c>
      <c r="B43" t="s">
        <v>178</v>
      </c>
      <c r="C43" t="s">
        <v>179</v>
      </c>
      <c r="G43" t="s">
        <v>92</v>
      </c>
      <c r="H43" s="33">
        <v>100</v>
      </c>
      <c r="K43" s="30"/>
      <c r="L43" s="31">
        <f>SUM(H43*K43)</f>
        <v>0</v>
      </c>
      <c r="N43" s="32"/>
    </row>
    <row r="44">
      <c r="A44" t="s">
        <v>180</v>
      </c>
      <c r="B44" t="s">
        <v>181</v>
      </c>
      <c r="C44" t="s">
        <v>182</v>
      </c>
      <c r="G44" t="s">
        <v>56</v>
      </c>
      <c r="H44" s="33">
        <v>400</v>
      </c>
      <c r="K44" s="30"/>
      <c r="L44" s="31">
        <f>SUM(H44*K44)</f>
        <v>0</v>
      </c>
      <c r="N44" s="32"/>
    </row>
    <row r="45">
      <c r="A45" t="s">
        <v>183</v>
      </c>
      <c r="B45" t="s">
        <v>184</v>
      </c>
      <c r="C45" t="s">
        <v>185</v>
      </c>
      <c r="G45" t="s">
        <v>79</v>
      </c>
      <c r="H45" s="33">
        <v>40</v>
      </c>
      <c r="K45" s="30"/>
      <c r="L45" s="31">
        <f>SUM(H45*K45)</f>
        <v>0</v>
      </c>
      <c r="N45" s="32"/>
    </row>
    <row r="46">
      <c r="A46" t="s">
        <v>186</v>
      </c>
      <c r="B46" t="s">
        <v>187</v>
      </c>
      <c r="C46" t="s">
        <v>188</v>
      </c>
      <c r="G46" t="s">
        <v>189</v>
      </c>
      <c r="H46" s="33">
        <v>100</v>
      </c>
      <c r="K46" s="30"/>
      <c r="L46" s="31">
        <f>SUM(H46*K46)</f>
        <v>0</v>
      </c>
      <c r="N46" s="32"/>
    </row>
    <row r="47">
      <c r="A47" t="s">
        <v>190</v>
      </c>
      <c r="B47" t="s">
        <v>191</v>
      </c>
      <c r="C47" t="s">
        <v>192</v>
      </c>
      <c r="G47" t="s">
        <v>52</v>
      </c>
      <c r="H47" s="33">
        <v>1500</v>
      </c>
      <c r="K47" s="30"/>
      <c r="L47" s="31">
        <f>SUM(H47*K47)</f>
        <v>0</v>
      </c>
      <c r="N47" s="32"/>
    </row>
    <row r="48">
      <c r="A48" t="s">
        <v>193</v>
      </c>
      <c r="B48" t="s">
        <v>194</v>
      </c>
      <c r="C48" t="s">
        <v>195</v>
      </c>
      <c r="G48" t="s">
        <v>79</v>
      </c>
      <c r="H48" s="33">
        <v>30</v>
      </c>
      <c r="K48" s="30"/>
      <c r="L48" s="31">
        <f>SUM(H48*K48)</f>
        <v>0</v>
      </c>
      <c r="N48" s="32"/>
    </row>
    <row r="49">
      <c r="A49" t="s">
        <v>196</v>
      </c>
      <c r="B49" t="s">
        <v>197</v>
      </c>
      <c r="C49" t="s">
        <v>198</v>
      </c>
      <c r="G49" t="s">
        <v>52</v>
      </c>
      <c r="H49" s="33">
        <v>6000</v>
      </c>
      <c r="K49" s="30"/>
      <c r="L49" s="31">
        <f>SUM(H49*K49)</f>
        <v>0</v>
      </c>
      <c r="N49" s="32"/>
    </row>
    <row r="50">
      <c r="A50" t="s">
        <v>199</v>
      </c>
      <c r="B50" t="s">
        <v>200</v>
      </c>
      <c r="C50" t="s">
        <v>201</v>
      </c>
      <c r="G50" t="s">
        <v>52</v>
      </c>
      <c r="H50" s="33">
        <v>2400</v>
      </c>
      <c r="K50" s="30"/>
      <c r="L50" s="31">
        <f>SUM(H50*K50)</f>
        <v>0</v>
      </c>
      <c r="N50" s="32"/>
    </row>
    <row r="51">
      <c r="A51" t="s">
        <v>202</v>
      </c>
      <c r="B51" t="s">
        <v>203</v>
      </c>
      <c r="C51" t="s">
        <v>204</v>
      </c>
      <c r="G51" t="s">
        <v>52</v>
      </c>
      <c r="H51" s="33">
        <v>400</v>
      </c>
      <c r="K51" s="30"/>
      <c r="L51" s="31">
        <f>SUM(H51*K51)</f>
        <v>0</v>
      </c>
      <c r="N51" s="32"/>
    </row>
    <row r="52">
      <c r="A52" t="s">
        <v>205</v>
      </c>
      <c r="B52" t="s">
        <v>206</v>
      </c>
      <c r="C52" t="s">
        <v>207</v>
      </c>
      <c r="G52" t="s">
        <v>52</v>
      </c>
      <c r="H52" s="33">
        <v>1200</v>
      </c>
      <c r="K52" s="30"/>
      <c r="L52" s="31">
        <f>SUM(H52*K52)</f>
        <v>0</v>
      </c>
      <c r="N52" s="32"/>
    </row>
    <row r="53">
      <c r="A53" t="s">
        <v>208</v>
      </c>
      <c r="B53" t="s">
        <v>209</v>
      </c>
      <c r="C53" t="s">
        <v>210</v>
      </c>
      <c r="G53" t="s">
        <v>66</v>
      </c>
      <c r="H53" s="33">
        <v>1800</v>
      </c>
      <c r="K53" s="30"/>
      <c r="L53" s="31">
        <f>SUM(H53*K53)</f>
        <v>0</v>
      </c>
      <c r="N53" s="32"/>
    </row>
    <row r="54">
      <c r="A54" t="s">
        <v>211</v>
      </c>
      <c r="B54" t="s">
        <v>212</v>
      </c>
      <c r="C54" t="s">
        <v>213</v>
      </c>
      <c r="G54" t="s">
        <v>92</v>
      </c>
      <c r="H54" s="33">
        <v>100</v>
      </c>
      <c r="K54" s="30"/>
      <c r="L54" s="31">
        <f>SUM(H54*K54)</f>
        <v>0</v>
      </c>
      <c r="N54" s="32"/>
    </row>
    <row r="55">
      <c r="A55" t="s">
        <v>214</v>
      </c>
      <c r="B55" t="s">
        <v>215</v>
      </c>
      <c r="C55" t="s">
        <v>216</v>
      </c>
      <c r="G55" t="s">
        <v>52</v>
      </c>
      <c r="H55" s="33">
        <v>2100</v>
      </c>
      <c r="K55" s="30"/>
      <c r="L55" s="31">
        <f>SUM(H55*K55)</f>
        <v>0</v>
      </c>
      <c r="N55" s="32"/>
    </row>
    <row r="56">
      <c r="A56" t="s">
        <v>217</v>
      </c>
      <c r="B56" t="s">
        <v>218</v>
      </c>
      <c r="C56" t="s">
        <v>219</v>
      </c>
      <c r="G56" t="s">
        <v>52</v>
      </c>
      <c r="H56" s="33">
        <v>10000</v>
      </c>
      <c r="K56" s="30"/>
      <c r="L56" s="31">
        <f>SUM(H56*K56)</f>
        <v>0</v>
      </c>
      <c r="N56" s="32"/>
    </row>
    <row r="57">
      <c r="K57" s="34" t="s">
        <v>220</v>
      </c>
      <c r="L57" s="33">
        <f>SUM(L3:L56)</f>
        <v>0</v>
      </c>
    </row>
    <row r="59">
      <c r="A59" s="19" t="s">
        <v>221</v>
      </c>
    </row>
  </sheetData>
  <sheetProtection algorithmName="SHA-512" hashValue="gcyHT2+0b7Azm7fjzG1BowDKE4/YdaZBcDymblpiJ3gkhfxgtN0apb74fjEL9nTBqHgyZyp06bsQUaGNq3nu4Q==" saltValue="q5ohqk88Rmjgd101Wa9Vyw==" spinCount="100000" sheet="1" objects="1" scenarios="1"/>
  <protectedRanges>
    <protectedRange sqref="I3:P3" name="Proposta"/>
  </protectedRanges>
  <mergeCells>
    <mergeCell ref="C2:F2"/>
    <mergeCell ref="C3:F3"/>
    <mergeCell ref="A1:P1"/>
    <mergeCell ref="A59:P61"/>
  </mergeCells>
  <pageMargins left="0.511811024" right="0.511811024" top="0.787401575" bottom="0.787401575" header="0.31496062" footer="0.31496062"/>
  <pageSetup paperSize="9" orientation="landscape" verticalDpi="0" r:id="fl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Dados</vt:lpstr>
      <vt:lpstr>Fornecedor</vt:lpstr>
      <vt:lpstr>Itens</vt:lpstr>
    </vt:vector>
  </TitlesOfParts>
  <AppVersion>07.0024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Felipe Ferrari Nyari</dc:creator>
  <cp:lastModifiedBy>Felipe Ferrari Nyari</cp:lastModifiedBy>
  <cp:lastPrinted>2019-12-11T14:25:59Z</cp:lastPrinted>
  <dcterms:created xsi:type="dcterms:W3CDTF">2025-04-29T17:20:06Z</dcterms:created>
  <dcterms:modified xsi:type="dcterms:W3CDTF">2025-04-29T17:20:06Z</dcterms:modified>
</cp:coreProperties>
</file>