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105" activeTab="0"/>
  </bookViews>
  <sheets>
    <sheet name="Planilha1" sheetId="1" r:id="rId1"/>
  </sheets>
  <definedNames/>
  <calcPr fullCalcOnLoad="1"/>
</workbook>
</file>

<file path=xl/sharedStrings.xml><?xml version="1.0" encoding="utf-8"?>
<sst xmlns="http://schemas.openxmlformats.org/spreadsheetml/2006/main" count="98" uniqueCount="64">
  <si>
    <t>PREFEITURA MUNICIPAL DE ARCO IRIS
CNPJ: 01.612.853/0001-47</t>
  </si>
  <si>
    <t>PP</t>
  </si>
  <si>
    <t>DIGITAÇÃO ELETRÔNICA DA PROPOSTA</t>
  </si>
  <si>
    <t>PREGÃO PRESENCIAL</t>
  </si>
  <si>
    <t>SEQUENCIA: 10</t>
  </si>
  <si>
    <t>Data Abertura: 10/06/2020 Hrs: 09:30</t>
  </si>
  <si>
    <t>Local Entrega: PAÇO MUNICIPAL DE ARCO IRIS, RUA JOSE DEMORI, 245 - CEP: 17630-000 ARCO IRIS</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</si>
  <si>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</si>
  <si>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</si>
  <si>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</si>
  <si>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</si>
  <si>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</si>
  <si>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</si>
  <si>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</si>
  <si>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</si>
  <si>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</si>
  <si>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</si>
  <si>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</si>
  <si>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</si>
  <si>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</si>
  <si>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</si>
  <si>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</si>
  <si>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Aparelho para fisioterapia por MICROONDAS, Modo de Operação: continuo/Pulsado, Eletrodos: Possui - AMBIENTE FISIOTERAPIA TIPO I
</t>
  </si>
  <si>
    <t>UN</t>
  </si>
  <si>
    <t>Aparelho para Fisioterapia por Ondas Curtas - Modo de Operação: Continuo e Pulsado/Digital - AMBIENTE FISIOTERAPIA TIPO I</t>
  </si>
  <si>
    <t xml:space="preserve">Laser para Fisioterapia, Console: Possui, Amplificador 650NM a 700NM: não possui, Amplificador 830NM a 905NM: não possui, Caneta 650 a 700: possui, caneta 830 a 905: possui, cluster 650 a 905NM: não possui - AMBIENTE FISIOTERAPIA TIPO I
</t>
  </si>
  <si>
    <t>Tens- estimulador transcutâneo, número de canais: 02 Canais - AMBIENTE FISIOTERAPIA TIPO I</t>
  </si>
  <si>
    <t xml:space="preserve">TENS E FES - Número de canais: 04 canais - AMBIENTE FISIOTERAPIA TIPO I
</t>
  </si>
  <si>
    <t xml:space="preserve">Ultrassom para fisioterapia, frequência: 1 e 3 mhz, tela LCD: possui, modo de Emissão/Operação: Continuo e Pulsado - AMBIENTE FISIOTERAPIA TIPO I
</t>
  </si>
  <si>
    <t>Tablado para Fisioterapia, Material de Confecção/revestimento: Madeira com Estofamento - AMBIENTE FISIOTERAPIA I</t>
  </si>
  <si>
    <t>Barra paralela para Fisioterapia, composição: 2 metros/aço/sem piso - AMBIENTE FISIOTERAPIA TIPO I</t>
  </si>
  <si>
    <t>Mesa Ortostática - Mesa construída em estrutura tubular de aço com acabamento em pintura eletrostática ou similar, montada sobre rodízios, com sistema de freios. Tampo com regulagem de altura e sistema de inclinação elétrica de O grau a 90 graus realizada por meio de controle remoto de fio, com sistema anti-quedas. Encosto estofado de densidade mínima de 33 e revestimento em material courvim ou similar. Capacidade de carga de no mesmo 100 quilos. Possui base de apoio para os pés. Deve acompanhar O1 jogo de faixas para fixação do paciente, O1 apoio estofado de cabeça, O1 apoio estofado de tronco, O1 apoio estofado de quadril, O1 par de bloqueadores para joelhos e mesa removível de atividades, todos com regulagem de altura e ou largura. Alimentação 220v. - AMBIENTE FISIOTERAPIA TIPO I</t>
  </si>
  <si>
    <t>Escada em L com Rampa - Escada em L com 4 degraus, rampa e corrimão confeccionados em madeira envernizada com piso em borracha anti-derrapante. Com as seguintes dimensões aproximadas: 235 x 165 x 135 cm (comprimento x altura x largura). - AMBIENTE FISIOTERAPIA I</t>
  </si>
  <si>
    <t>Esteira Ergométrica - Esteira ergométrica para exercícios de reabilitação física. Motor de no mínimo 2,0 HP. Inclinação manual. Velocidade mínima 12 km/h. Sensor de batimento cardíaco hand grip. Lona com medidas aproximadas de: 120 x 38 cm. Monitor de LCD. Mínimo de 3 programas automáticos de velocidade e inclinação. Funções do painel: tempo, distância, velocidade, calorias e batimento cardíaco. Peso suportado: 120 kg - AMBIENTE FISIOTERAPIA TIPO I</t>
  </si>
  <si>
    <t>Bicicleta Ergométrica Vertical - Funções mínimas no Painel: Display com informações de RPM, tempo, velocidade, distancia, pulso e calorias. Programas: mínimo de 8 programas pré-definidos, com regulagem de esforço. Sensor cardíaco: Hand Grip. Equipamento Eletromagnético. Assento com ajuste de altura, pedais com cinta para os pés. Guidão ergonômico e emborrachado. Peso do usuário de no mínimo 120 kg. Alimentação 220v. - AMBIENTE FISIOTERAPIA TIPO I</t>
  </si>
  <si>
    <t>Escada Linear para Marcha (sem rampa) -  Escada linear para marcha sem rampa construída em madeira envernizada, corrimãos duplos com regulagem para adultos e crianças. Degraus e plataforma revestidos com material sintético antiderrapante. Dimensões aproximadas: 158,0 cm x 84,0 cm x 120,0 cm (comprimento x largura x altura). - AMBIENTE FISIOTERAPIA TIPO I</t>
  </si>
  <si>
    <t>Exercitador de Mãos e Dedos - Construído em plástico de alta resistência, com capacidade de acondicionamento e trabalho isolado em mola individual para cada dedo ou de modo global. Com resistência de 5.0 lbs - 3,2 Kg. - AMBIENTE FISIOTERAPIA TIPO I</t>
  </si>
  <si>
    <t xml:space="preserve">Aparelho de Luz Infravermelho - Tipo: portátil, suporte com Rodízios: possui
Iluminação: 150W
</t>
  </si>
  <si>
    <t>Tábua de Quadríceps - Material de Confecção: Madeira  com regulagem de inclinação. - AMBIENTE FISIOTERAPIA TIPO I</t>
  </si>
  <si>
    <t>Escada Digital em madeira para Reabilitação - Aplicação: Membros Superiores (ombros e dedos) - AMBIENTE FISIOTERAPIA TIPO I</t>
  </si>
  <si>
    <t>Tábua Proprioceptiva Triceps Sural - Material de confecção/revestimento: Madeira/MDF com piso antiderrapante com revestimento. - AMBIENTE FISIOTERAPIA TIPO I</t>
  </si>
  <si>
    <t>Balancim Proprioceptivo - Composição: Aço Carbono/Plataforma em Madeira antiderrapante - AMBIENTE FISIOTERAPIA TIPO I</t>
  </si>
  <si>
    <t xml:space="preserve">Exercitador de pés e tornozelo - Base construída em Madeira ou Propiletileno e piso antiderrapante com apoio para calcâneo - AMBIENTE FISIOTERAPIA TIPO I
</t>
  </si>
  <si>
    <t xml:space="preserve">Rampa com Degraus - Material de Confecção: madeira/Similar
Degraus: 04 - AMBIENTE FISIOTERAPIA TIPO I
</t>
  </si>
  <si>
    <t>Eletroestimulador com Corrente Galvânica-Farádica - Galvanica/Farádica/Russa/Tens/Fes/Minimo 02 canais - AMBIENTE FISIOTERAPIA TIPO I</t>
  </si>
  <si>
    <t>Bebedouro/Purificador refrigerado -  Pressão Coluna Simples, 220volts - AMBIENTE FISIOTERAPIA TIPO I</t>
  </si>
  <si>
    <t>Ar Condicionado - Tipo: Split ,Capacidade/Ciclo: 9.000 A 12.000 BTUs/ QUENTE E FRIO - AMBIENTE CONSULTÓRIO ODONTOLÓGICO</t>
  </si>
  <si>
    <t>Autoclave Horizontal de mesa (até 75 litros) - Digital / até 25 litros / Aço inoxidável - AMBIENTE CONSULTÓRIO ODONTOLÓGICO</t>
  </si>
  <si>
    <t>Ar Condicionado - Tipo: Split ,Capacidade/Ciclo: 9.000 A 12.000 BTUs/ QUENTE E FRIO - AMBIENTE SALA DE INALAÇÃO COLETIVA</t>
  </si>
  <si>
    <t>Ar Condicionado - Tipo: Split ,Capacidade/Ciclo: 9.000 A 12.000 BTUs/ QUENTE E FRIO - AMBIENTE SALA DE MOTORISTA</t>
  </si>
  <si>
    <t>Ar Condicionado - Tipo: Split ,Capacidade/Ciclo: 9.000 A 12.000 BTUs/ QUENTE E FRIO - AMBIENTE SALA DE CURATIVOS</t>
  </si>
  <si>
    <t>Ar Condicionado - Tipo: Split ,Capacidade/Ciclo: Acima de 51.000 BTUs/ QUENTE E FRIO - AMBIENTE SALA DE MULTIUSO</t>
  </si>
  <si>
    <t>Geladeira - Capacidade de 360 à 400 litros | 220 volts - AMBIENTE COPA/COZINHA</t>
  </si>
  <si>
    <t>Armário - Altura de 180 a 210 cm X Largura 70 a 110 cm / 04; Aço; 50 kg - AMBIENTE COPA/COZINHA</t>
  </si>
  <si>
    <t>Armário - Altura de 180 a 210 cm X Largura 70 a 110 cm / 04; Aço; 50 kg - AMBIENTE - SALA PARA MATERIAL DE LIMPEZA</t>
  </si>
  <si>
    <t>Armário - Altura de 180 a 210 cm X Largura 70 a 110 cm / 04; Aço; 50 kg - AMBIENTE - ROUPARIA</t>
  </si>
  <si>
    <t>Rack de servidor - Tipo padrão 19 polegadas x 44U; Estrutura em aço; Gabinete fechado de piso com pés reguláveis, com fechamento laterais removíveis, com fechadura, possuir ventilador; Deverá acompanhar 20 conjuntos de parafuso e porcas gaiolas, duas réguas de alimentação com no mínimo 6 tomadas; garantia mínima de 12 meses. - AMBIENTE - CENTRO DE PROCESSAMENTO DE DADOS</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</si>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</sst>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3"/>
  <sheetViews>
    <sheetView showRowColHeaders="0" tabSelected="1" zoomScalePageLayoutView="0" workbookViewId="0" topLeftCell="J10">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45">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45">
      <c r="A17">
        <v>13</v>
      </c>
      <c r="B17">
        <v>10</v>
      </c>
      <c r="C17">
        <v>2020</v>
      </c>
      <c r="D17">
        <v>1</v>
      </c>
      <c r="G17" s="15">
        <v>1</v>
      </c>
      <c r="H17" s="20" t="s">
        <v>22</v>
      </c>
      <c r="I17" s="23">
        <v>1</v>
      </c>
      <c r="J17" s="23" t="s">
        <v>23</v>
      </c>
      <c r="K17" s="15"/>
      <c r="L17" s="7"/>
      <c r="M17" s="2"/>
      <c r="N17" s="2"/>
      <c r="O17" s="29">
        <f>(IF(AND(J17&gt;0,J17&lt;=I17),J17,I17)*(L17-M17+N17))</f>
        <v>0</v>
      </c>
      <c r="P17" s="12"/>
      <c r="Q17" s="2"/>
      <c r="R17" s="2"/>
    </row>
    <row r="18" spans="1:18" ht="33.75">
      <c r="A18">
        <v>13</v>
      </c>
      <c r="B18">
        <v>10</v>
      </c>
      <c r="C18">
        <v>2020</v>
      </c>
      <c r="D18">
        <v>2</v>
      </c>
      <c r="G18" s="15">
        <v>2</v>
      </c>
      <c r="H18" s="20" t="s">
        <v>24</v>
      </c>
      <c r="I18" s="23">
        <v>1</v>
      </c>
      <c r="J18" s="23" t="s">
        <v>23</v>
      </c>
      <c r="K18" s="15"/>
      <c r="L18" s="7"/>
      <c r="M18" s="2"/>
      <c r="N18" s="2"/>
      <c r="O18" s="29">
        <f>(IF(AND(J18&gt;0,J18&lt;=I18),J18,I18)*(L18-M18+N18))</f>
        <v>0</v>
      </c>
      <c r="P18" s="12"/>
      <c r="Q18" s="2"/>
      <c r="R18" s="2"/>
    </row>
    <row r="19" spans="1:18" ht="101.25">
      <c r="A19">
        <v>13</v>
      </c>
      <c r="B19">
        <v>10</v>
      </c>
      <c r="C19">
        <v>2020</v>
      </c>
      <c r="D19">
        <v>3</v>
      </c>
      <c r="G19" s="15">
        <v>3</v>
      </c>
      <c r="H19" s="20" t="s">
        <v>25</v>
      </c>
      <c r="I19" s="23">
        <v>1</v>
      </c>
      <c r="J19" s="23" t="s">
        <v>23</v>
      </c>
      <c r="K19" s="15"/>
      <c r="L19" s="7"/>
      <c r="M19" s="2"/>
      <c r="N19" s="2"/>
      <c r="O19" s="29">
        <f>(IF(AND(J19&gt;0,J19&lt;=I19),J19,I19)*(L19-M19+N19))</f>
        <v>0</v>
      </c>
      <c r="P19" s="12"/>
      <c r="Q19" s="2"/>
      <c r="R19" s="2"/>
    </row>
    <row r="20" spans="1:18" ht="22.5">
      <c r="A20">
        <v>13</v>
      </c>
      <c r="B20">
        <v>10</v>
      </c>
      <c r="C20">
        <v>2020</v>
      </c>
      <c r="D20">
        <v>4</v>
      </c>
      <c r="G20" s="15">
        <v>4</v>
      </c>
      <c r="H20" s="20" t="s">
        <v>26</v>
      </c>
      <c r="I20" s="23">
        <v>1</v>
      </c>
      <c r="J20" s="23" t="s">
        <v>23</v>
      </c>
      <c r="K20" s="15"/>
      <c r="L20" s="7"/>
      <c r="M20" s="2"/>
      <c r="N20" s="2"/>
      <c r="O20" s="29">
        <f>(IF(AND(J20&gt;0,J20&lt;=I20),J20,I20)*(L20-M20+N20))</f>
        <v>0</v>
      </c>
      <c r="P20" s="12"/>
      <c r="Q20" s="2"/>
      <c r="R20" s="2"/>
    </row>
    <row r="21" spans="1:18" ht="45">
      <c r="A21">
        <v>13</v>
      </c>
      <c r="B21">
        <v>10</v>
      </c>
      <c r="C21">
        <v>2020</v>
      </c>
      <c r="D21">
        <v>5</v>
      </c>
      <c r="G21" s="15">
        <v>5</v>
      </c>
      <c r="H21" s="20" t="s">
        <v>27</v>
      </c>
      <c r="I21" s="23">
        <v>1</v>
      </c>
      <c r="J21" s="23" t="s">
        <v>23</v>
      </c>
      <c r="K21" s="15"/>
      <c r="L21" s="7"/>
      <c r="M21" s="2"/>
      <c r="N21" s="2"/>
      <c r="O21" s="29">
        <f>(IF(AND(J21&gt;0,J21&lt;=I21),J21,I21)*(L21-M21+N21))</f>
        <v>0</v>
      </c>
      <c r="P21" s="12"/>
      <c r="Q21" s="2"/>
      <c r="R21" s="2"/>
    </row>
    <row r="22" spans="1:18" ht="45">
      <c r="A22">
        <v>13</v>
      </c>
      <c r="B22">
        <v>10</v>
      </c>
      <c r="C22">
        <v>2020</v>
      </c>
      <c r="D22">
        <v>6</v>
      </c>
      <c r="G22" s="15">
        <v>6</v>
      </c>
      <c r="H22" s="20" t="s">
        <v>28</v>
      </c>
      <c r="I22" s="23">
        <v>1</v>
      </c>
      <c r="J22" s="23" t="s">
        <v>23</v>
      </c>
      <c r="K22" s="15"/>
      <c r="L22" s="7"/>
      <c r="M22" s="2"/>
      <c r="N22" s="2"/>
      <c r="O22" s="29">
        <f>(IF(AND(J22&gt;0,J22&lt;=I22),J22,I22)*(L22-M22+N22))</f>
        <v>0</v>
      </c>
      <c r="P22" s="12"/>
      <c r="Q22" s="2"/>
      <c r="R22" s="2"/>
    </row>
    <row r="23" spans="1:18" ht="33.75">
      <c r="A23">
        <v>13</v>
      </c>
      <c r="B23">
        <v>10</v>
      </c>
      <c r="C23">
        <v>2020</v>
      </c>
      <c r="D23">
        <v>7</v>
      </c>
      <c r="G23" s="15">
        <v>7</v>
      </c>
      <c r="H23" s="20" t="s">
        <v>29</v>
      </c>
      <c r="I23" s="23">
        <v>1</v>
      </c>
      <c r="J23" s="23" t="s">
        <v>23</v>
      </c>
      <c r="K23" s="15"/>
      <c r="L23" s="7"/>
      <c r="M23" s="2"/>
      <c r="N23" s="2"/>
      <c r="O23" s="29">
        <f>(IF(AND(J23&gt;0,J23&lt;=I23),J23,I23)*(L23-M23+N23))</f>
        <v>0</v>
      </c>
      <c r="P23" s="12"/>
      <c r="Q23" s="2"/>
      <c r="R23" s="2"/>
    </row>
    <row r="24" spans="1:18" ht="22.5">
      <c r="A24">
        <v>13</v>
      </c>
      <c r="B24">
        <v>10</v>
      </c>
      <c r="C24">
        <v>2020</v>
      </c>
      <c r="D24">
        <v>8</v>
      </c>
      <c r="G24" s="15">
        <v>8</v>
      </c>
      <c r="H24" s="20" t="s">
        <v>30</v>
      </c>
      <c r="I24" s="23">
        <v>1</v>
      </c>
      <c r="J24" s="23" t="s">
        <v>23</v>
      </c>
      <c r="K24" s="15"/>
      <c r="L24" s="7"/>
      <c r="M24" s="2"/>
      <c r="N24" s="2"/>
      <c r="O24" s="29">
        <f>(IF(AND(J24&gt;0,J24&lt;=I24),J24,I24)*(L24-M24+N24))</f>
        <v>0</v>
      </c>
      <c r="P24" s="12"/>
      <c r="Q24" s="2"/>
      <c r="R24" s="2"/>
    </row>
    <row r="25" spans="1:18" ht="168.75">
      <c r="A25">
        <v>13</v>
      </c>
      <c r="B25">
        <v>10</v>
      </c>
      <c r="C25">
        <v>2020</v>
      </c>
      <c r="D25">
        <v>9</v>
      </c>
      <c r="G25" s="15">
        <v>9</v>
      </c>
      <c r="H25" s="20" t="s">
        <v>31</v>
      </c>
      <c r="I25" s="23">
        <v>1</v>
      </c>
      <c r="J25" s="23" t="s">
        <v>23</v>
      </c>
      <c r="K25" s="15"/>
      <c r="L25" s="7"/>
      <c r="M25" s="2"/>
      <c r="N25" s="2"/>
      <c r="O25" s="29">
        <f>(IF(AND(J25&gt;0,J25&lt;=I25),J25,I25)*(L25-M25+N25))</f>
        <v>0</v>
      </c>
      <c r="P25" s="12"/>
      <c r="Q25" s="2"/>
      <c r="R25" s="2"/>
    </row>
    <row r="26" spans="1:18" ht="67.5">
      <c r="A26">
        <v>13</v>
      </c>
      <c r="B26">
        <v>10</v>
      </c>
      <c r="C26">
        <v>2020</v>
      </c>
      <c r="D26">
        <v>10</v>
      </c>
      <c r="G26" s="15">
        <v>10</v>
      </c>
      <c r="H26" s="20" t="s">
        <v>32</v>
      </c>
      <c r="I26" s="23">
        <v>1</v>
      </c>
      <c r="J26" s="23" t="s">
        <v>23</v>
      </c>
      <c r="K26" s="15"/>
      <c r="L26" s="7"/>
      <c r="M26" s="2"/>
      <c r="N26" s="2"/>
      <c r="O26" s="29">
        <f>(IF(AND(J26&gt;0,J26&lt;=I26),J26,I26)*(L26-M26+N26))</f>
        <v>0</v>
      </c>
      <c r="P26" s="12"/>
      <c r="Q26" s="2"/>
      <c r="R26" s="2"/>
    </row>
    <row r="27" spans="1:18" ht="101.25">
      <c r="A27">
        <v>13</v>
      </c>
      <c r="B27">
        <v>10</v>
      </c>
      <c r="C27">
        <v>2020</v>
      </c>
      <c r="D27">
        <v>11</v>
      </c>
      <c r="G27" s="15">
        <v>11</v>
      </c>
      <c r="H27" s="20" t="s">
        <v>33</v>
      </c>
      <c r="I27" s="23">
        <v>1</v>
      </c>
      <c r="J27" s="23" t="s">
        <v>23</v>
      </c>
      <c r="K27" s="15"/>
      <c r="L27" s="7"/>
      <c r="M27" s="2"/>
      <c r="N27" s="2"/>
      <c r="O27" s="29">
        <f>(IF(AND(J27&gt;0,J27&lt;=I27),J27,I27)*(L27-M27+N27))</f>
        <v>0</v>
      </c>
      <c r="P27" s="12"/>
      <c r="Q27" s="2"/>
      <c r="R27" s="2"/>
    </row>
    <row r="28" spans="1:18" ht="101.25">
      <c r="A28">
        <v>13</v>
      </c>
      <c r="B28">
        <v>10</v>
      </c>
      <c r="C28">
        <v>2020</v>
      </c>
      <c r="D28">
        <v>12</v>
      </c>
      <c r="G28" s="15">
        <v>12</v>
      </c>
      <c r="H28" s="20" t="s">
        <v>34</v>
      </c>
      <c r="I28" s="23">
        <v>1</v>
      </c>
      <c r="J28" s="23" t="s">
        <v>23</v>
      </c>
      <c r="K28" s="15"/>
      <c r="L28" s="7"/>
      <c r="M28" s="2"/>
      <c r="N28" s="2"/>
      <c r="O28" s="29">
        <f>(IF(AND(J28&gt;0,J28&lt;=I28),J28,I28)*(L28-M28+N28))</f>
        <v>0</v>
      </c>
      <c r="P28" s="12"/>
      <c r="Q28" s="2"/>
      <c r="R28" s="2"/>
    </row>
    <row r="29" spans="1:18" ht="90">
      <c r="A29">
        <v>13</v>
      </c>
      <c r="B29">
        <v>10</v>
      </c>
      <c r="C29">
        <v>2020</v>
      </c>
      <c r="D29">
        <v>13</v>
      </c>
      <c r="G29" s="15">
        <v>13</v>
      </c>
      <c r="H29" s="20" t="s">
        <v>35</v>
      </c>
      <c r="I29" s="23">
        <v>1</v>
      </c>
      <c r="J29" s="23" t="s">
        <v>23</v>
      </c>
      <c r="K29" s="15"/>
      <c r="L29" s="7"/>
      <c r="M29" s="2"/>
      <c r="N29" s="2"/>
      <c r="O29" s="29">
        <f>(IF(AND(J29&gt;0,J29&lt;=I29),J29,I29)*(L29-M29+N29))</f>
        <v>0</v>
      </c>
      <c r="P29" s="12"/>
      <c r="Q29" s="2"/>
      <c r="R29" s="2"/>
    </row>
    <row r="30" spans="1:18" ht="56.25">
      <c r="A30">
        <v>13</v>
      </c>
      <c r="B30">
        <v>10</v>
      </c>
      <c r="C30">
        <v>2020</v>
      </c>
      <c r="D30">
        <v>14</v>
      </c>
      <c r="G30" s="15">
        <v>14</v>
      </c>
      <c r="H30" s="20" t="s">
        <v>36</v>
      </c>
      <c r="I30" s="23">
        <v>1</v>
      </c>
      <c r="J30" s="23" t="s">
        <v>23</v>
      </c>
      <c r="K30" s="15"/>
      <c r="L30" s="7"/>
      <c r="M30" s="2"/>
      <c r="N30" s="2"/>
      <c r="O30" s="29">
        <f>(IF(AND(J30&gt;0,J30&lt;=I30),J30,I30)*(L30-M30+N30))</f>
        <v>0</v>
      </c>
      <c r="P30" s="12"/>
      <c r="Q30" s="2"/>
      <c r="R30" s="2"/>
    </row>
    <row r="31" spans="1:18" ht="45">
      <c r="A31">
        <v>13</v>
      </c>
      <c r="B31">
        <v>10</v>
      </c>
      <c r="C31">
        <v>2020</v>
      </c>
      <c r="D31">
        <v>15</v>
      </c>
      <c r="G31" s="15">
        <v>15</v>
      </c>
      <c r="H31" s="20" t="s">
        <v>37</v>
      </c>
      <c r="I31" s="23">
        <v>1</v>
      </c>
      <c r="J31" s="23" t="s">
        <v>23</v>
      </c>
      <c r="K31" s="15"/>
      <c r="L31" s="7"/>
      <c r="M31" s="2"/>
      <c r="N31" s="2"/>
      <c r="O31" s="29">
        <f>(IF(AND(J31&gt;0,J31&lt;=I31),J31,I31)*(L31-M31+N31))</f>
        <v>0</v>
      </c>
      <c r="P31" s="12"/>
      <c r="Q31" s="2"/>
      <c r="R31" s="2"/>
    </row>
    <row r="32" spans="1:18" ht="33.75">
      <c r="A32">
        <v>13</v>
      </c>
      <c r="B32">
        <v>10</v>
      </c>
      <c r="C32">
        <v>2020</v>
      </c>
      <c r="D32">
        <v>16</v>
      </c>
      <c r="G32" s="15">
        <v>16</v>
      </c>
      <c r="H32" s="20" t="s">
        <v>38</v>
      </c>
      <c r="I32" s="23">
        <v>1</v>
      </c>
      <c r="J32" s="23" t="s">
        <v>23</v>
      </c>
      <c r="K32" s="15"/>
      <c r="L32" s="7"/>
      <c r="M32" s="2"/>
      <c r="N32" s="2"/>
      <c r="O32" s="29">
        <f>(IF(AND(J32&gt;0,J32&lt;=I32),J32,I32)*(L32-M32+N32))</f>
        <v>0</v>
      </c>
      <c r="P32" s="12"/>
      <c r="Q32" s="2"/>
      <c r="R32" s="2"/>
    </row>
    <row r="33" spans="1:18" ht="33.75">
      <c r="A33">
        <v>13</v>
      </c>
      <c r="B33">
        <v>10</v>
      </c>
      <c r="C33">
        <v>2020</v>
      </c>
      <c r="D33">
        <v>17</v>
      </c>
      <c r="G33" s="15">
        <v>17</v>
      </c>
      <c r="H33" s="20" t="s">
        <v>39</v>
      </c>
      <c r="I33" s="23">
        <v>1</v>
      </c>
      <c r="J33" s="23" t="s">
        <v>23</v>
      </c>
      <c r="K33" s="15"/>
      <c r="L33" s="7"/>
      <c r="M33" s="2"/>
      <c r="N33" s="2"/>
      <c r="O33" s="29">
        <f>(IF(AND(J33&gt;0,J33&lt;=I33),J33,I33)*(L33-M33+N33))</f>
        <v>0</v>
      </c>
      <c r="P33" s="12"/>
      <c r="Q33" s="2"/>
      <c r="R33" s="2"/>
    </row>
    <row r="34" spans="1:18" ht="45">
      <c r="A34">
        <v>13</v>
      </c>
      <c r="B34">
        <v>10</v>
      </c>
      <c r="C34">
        <v>2020</v>
      </c>
      <c r="D34">
        <v>18</v>
      </c>
      <c r="G34" s="15">
        <v>18</v>
      </c>
      <c r="H34" s="20" t="s">
        <v>40</v>
      </c>
      <c r="I34" s="23">
        <v>1</v>
      </c>
      <c r="J34" s="23" t="s">
        <v>23</v>
      </c>
      <c r="K34" s="15"/>
      <c r="L34" s="7"/>
      <c r="M34" s="2"/>
      <c r="N34" s="2"/>
      <c r="O34" s="29">
        <f>(IF(AND(J34&gt;0,J34&lt;=I34),J34,I34)*(L34-M34+N34))</f>
        <v>0</v>
      </c>
      <c r="P34" s="12"/>
      <c r="Q34" s="2"/>
      <c r="R34" s="2"/>
    </row>
    <row r="35" spans="1:18" ht="33.75">
      <c r="A35">
        <v>13</v>
      </c>
      <c r="B35">
        <v>10</v>
      </c>
      <c r="C35">
        <v>2020</v>
      </c>
      <c r="D35">
        <v>19</v>
      </c>
      <c r="G35" s="15">
        <v>19</v>
      </c>
      <c r="H35" s="20" t="s">
        <v>41</v>
      </c>
      <c r="I35" s="23">
        <v>1</v>
      </c>
      <c r="J35" s="23" t="s">
        <v>23</v>
      </c>
      <c r="K35" s="15"/>
      <c r="L35" s="7"/>
      <c r="M35" s="2"/>
      <c r="N35" s="2"/>
      <c r="O35" s="29">
        <f>(IF(AND(J35&gt;0,J35&lt;=I35),J35,I35)*(L35-M35+N35))</f>
        <v>0</v>
      </c>
      <c r="P35" s="12"/>
      <c r="Q35" s="2"/>
      <c r="R35" s="2"/>
    </row>
    <row r="36" spans="1:18" ht="56.25">
      <c r="A36">
        <v>13</v>
      </c>
      <c r="B36">
        <v>10</v>
      </c>
      <c r="C36">
        <v>2020</v>
      </c>
      <c r="D36">
        <v>20</v>
      </c>
      <c r="G36" s="15">
        <v>20</v>
      </c>
      <c r="H36" s="20" t="s">
        <v>42</v>
      </c>
      <c r="I36" s="23">
        <v>1</v>
      </c>
      <c r="J36" s="23" t="s">
        <v>23</v>
      </c>
      <c r="K36" s="15"/>
      <c r="L36" s="7"/>
      <c r="M36" s="2"/>
      <c r="N36" s="2"/>
      <c r="O36" s="29">
        <f>(IF(AND(J36&gt;0,J36&lt;=I36),J36,I36)*(L36-M36+N36))</f>
        <v>0</v>
      </c>
      <c r="P36" s="12"/>
      <c r="Q36" s="2"/>
      <c r="R36" s="2"/>
    </row>
    <row r="37" spans="1:18" ht="45">
      <c r="A37">
        <v>13</v>
      </c>
      <c r="B37">
        <v>10</v>
      </c>
      <c r="C37">
        <v>2020</v>
      </c>
      <c r="D37">
        <v>21</v>
      </c>
      <c r="G37" s="15">
        <v>21</v>
      </c>
      <c r="H37" s="20" t="s">
        <v>43</v>
      </c>
      <c r="I37" s="23">
        <v>1</v>
      </c>
      <c r="J37" s="23" t="s">
        <v>23</v>
      </c>
      <c r="K37" s="15"/>
      <c r="L37" s="7"/>
      <c r="M37" s="2"/>
      <c r="N37" s="2"/>
      <c r="O37" s="29">
        <f>(IF(AND(J37&gt;0,J37&lt;=I37),J37,I37)*(L37-M37+N37))</f>
        <v>0</v>
      </c>
      <c r="P37" s="12"/>
      <c r="Q37" s="2"/>
      <c r="R37" s="2"/>
    </row>
    <row r="38" spans="1:18" ht="33.75">
      <c r="A38">
        <v>13</v>
      </c>
      <c r="B38">
        <v>10</v>
      </c>
      <c r="C38">
        <v>2020</v>
      </c>
      <c r="D38">
        <v>22</v>
      </c>
      <c r="G38" s="15">
        <v>22</v>
      </c>
      <c r="H38" s="20" t="s">
        <v>44</v>
      </c>
      <c r="I38" s="23">
        <v>1</v>
      </c>
      <c r="J38" s="23" t="s">
        <v>23</v>
      </c>
      <c r="K38" s="15"/>
      <c r="L38" s="7"/>
      <c r="M38" s="2"/>
      <c r="N38" s="2"/>
      <c r="O38" s="29">
        <f>(IF(AND(J38&gt;0,J38&lt;=I38),J38,I38)*(L38-M38+N38))</f>
        <v>0</v>
      </c>
      <c r="P38" s="12"/>
      <c r="Q38" s="2"/>
      <c r="R38" s="2"/>
    </row>
    <row r="39" spans="1:18" ht="22.5">
      <c r="A39">
        <v>13</v>
      </c>
      <c r="B39">
        <v>10</v>
      </c>
      <c r="C39">
        <v>2020</v>
      </c>
      <c r="D39">
        <v>23</v>
      </c>
      <c r="G39" s="15">
        <v>23</v>
      </c>
      <c r="H39" s="20" t="s">
        <v>45</v>
      </c>
      <c r="I39" s="23">
        <v>1</v>
      </c>
      <c r="J39" s="23" t="s">
        <v>23</v>
      </c>
      <c r="K39" s="15"/>
      <c r="L39" s="7"/>
      <c r="M39" s="2"/>
      <c r="N39" s="2"/>
      <c r="O39" s="29">
        <f>(IF(AND(J39&gt;0,J39&lt;=I39),J39,I39)*(L39-M39+N39))</f>
        <v>0</v>
      </c>
      <c r="P39" s="12"/>
      <c r="Q39" s="2"/>
      <c r="R39" s="2"/>
    </row>
    <row r="40" spans="1:18" ht="33.75">
      <c r="A40">
        <v>13</v>
      </c>
      <c r="B40">
        <v>10</v>
      </c>
      <c r="C40">
        <v>2020</v>
      </c>
      <c r="D40">
        <v>24</v>
      </c>
      <c r="G40" s="15">
        <v>24</v>
      </c>
      <c r="H40" s="20" t="s">
        <v>46</v>
      </c>
      <c r="I40" s="23">
        <v>1</v>
      </c>
      <c r="J40" s="23" t="s">
        <v>23</v>
      </c>
      <c r="K40" s="15"/>
      <c r="L40" s="7"/>
      <c r="M40" s="2"/>
      <c r="N40" s="2"/>
      <c r="O40" s="29">
        <f>(IF(AND(J40&gt;0,J40&lt;=I40),J40,I40)*(L40-M40+N40))</f>
        <v>0</v>
      </c>
      <c r="P40" s="12"/>
      <c r="Q40" s="2"/>
      <c r="R40" s="2"/>
    </row>
    <row r="41" spans="1:18" ht="33.75">
      <c r="A41">
        <v>13</v>
      </c>
      <c r="B41">
        <v>10</v>
      </c>
      <c r="C41">
        <v>2020</v>
      </c>
      <c r="D41">
        <v>25</v>
      </c>
      <c r="G41" s="15">
        <v>25</v>
      </c>
      <c r="H41" s="20" t="s">
        <v>47</v>
      </c>
      <c r="I41" s="23">
        <v>1</v>
      </c>
      <c r="J41" s="23" t="s">
        <v>23</v>
      </c>
      <c r="K41" s="15"/>
      <c r="L41" s="7"/>
      <c r="M41" s="2"/>
      <c r="N41" s="2"/>
      <c r="O41" s="29">
        <f>(IF(AND(J41&gt;0,J41&lt;=I41),J41,I41)*(L41-M41+N41))</f>
        <v>0</v>
      </c>
      <c r="P41" s="12"/>
      <c r="Q41" s="2"/>
      <c r="R41" s="2"/>
    </row>
    <row r="42" spans="1:18" ht="33.75">
      <c r="A42">
        <v>13</v>
      </c>
      <c r="B42">
        <v>10</v>
      </c>
      <c r="C42">
        <v>2020</v>
      </c>
      <c r="D42">
        <v>26</v>
      </c>
      <c r="G42" s="15">
        <v>26</v>
      </c>
      <c r="H42" s="20" t="s">
        <v>48</v>
      </c>
      <c r="I42" s="23">
        <v>1</v>
      </c>
      <c r="J42" s="23" t="s">
        <v>23</v>
      </c>
      <c r="K42" s="15"/>
      <c r="L42" s="7"/>
      <c r="M42" s="2"/>
      <c r="N42" s="2"/>
      <c r="O42" s="29">
        <f>(IF(AND(J42&gt;0,J42&lt;=I42),J42,I42)*(L42-M42+N42))</f>
        <v>0</v>
      </c>
      <c r="P42" s="12"/>
      <c r="Q42" s="2"/>
      <c r="R42" s="2"/>
    </row>
    <row r="43" spans="1:18" ht="33.75">
      <c r="A43">
        <v>13</v>
      </c>
      <c r="B43">
        <v>10</v>
      </c>
      <c r="C43">
        <v>2020</v>
      </c>
      <c r="D43">
        <v>27</v>
      </c>
      <c r="G43" s="15">
        <v>27</v>
      </c>
      <c r="H43" s="20" t="s">
        <v>49</v>
      </c>
      <c r="I43" s="23">
        <v>1</v>
      </c>
      <c r="J43" s="23" t="s">
        <v>23</v>
      </c>
      <c r="K43" s="15"/>
      <c r="L43" s="7"/>
      <c r="M43" s="2"/>
      <c r="N43" s="2"/>
      <c r="O43" s="29">
        <f>(IF(AND(J43&gt;0,J43&lt;=I43),J43,I43)*(L43-M43+N43))</f>
        <v>0</v>
      </c>
      <c r="P43" s="12"/>
      <c r="Q43" s="2"/>
      <c r="R43" s="2"/>
    </row>
    <row r="44" spans="1:18" ht="33.75">
      <c r="A44">
        <v>13</v>
      </c>
      <c r="B44">
        <v>10</v>
      </c>
      <c r="C44">
        <v>2020</v>
      </c>
      <c r="D44">
        <v>28</v>
      </c>
      <c r="G44" s="15">
        <v>28</v>
      </c>
      <c r="H44" s="20" t="s">
        <v>50</v>
      </c>
      <c r="I44" s="23">
        <v>1</v>
      </c>
      <c r="J44" s="23" t="s">
        <v>23</v>
      </c>
      <c r="K44" s="15"/>
      <c r="L44" s="7"/>
      <c r="M44" s="2"/>
      <c r="N44" s="2"/>
      <c r="O44" s="29">
        <f>(IF(AND(J44&gt;0,J44&lt;=I44),J44,I44)*(L44-M44+N44))</f>
        <v>0</v>
      </c>
      <c r="P44" s="12"/>
      <c r="Q44" s="2"/>
      <c r="R44" s="2"/>
    </row>
    <row r="45" spans="1:18" ht="22.5">
      <c r="A45">
        <v>13</v>
      </c>
      <c r="B45">
        <v>10</v>
      </c>
      <c r="C45">
        <v>2020</v>
      </c>
      <c r="D45">
        <v>29</v>
      </c>
      <c r="G45" s="15">
        <v>29</v>
      </c>
      <c r="H45" s="20" t="s">
        <v>51</v>
      </c>
      <c r="I45" s="23">
        <v>1</v>
      </c>
      <c r="J45" s="23" t="s">
        <v>23</v>
      </c>
      <c r="K45" s="15"/>
      <c r="L45" s="7"/>
      <c r="M45" s="2"/>
      <c r="N45" s="2"/>
      <c r="O45" s="29">
        <f>(IF(AND(J45&gt;0,J45&lt;=I45),J45,I45)*(L45-M45+N45))</f>
        <v>0</v>
      </c>
      <c r="P45" s="12"/>
      <c r="Q45" s="2"/>
      <c r="R45" s="2"/>
    </row>
    <row r="46" spans="1:18" ht="22.5">
      <c r="A46">
        <v>13</v>
      </c>
      <c r="B46">
        <v>10</v>
      </c>
      <c r="C46">
        <v>2020</v>
      </c>
      <c r="D46">
        <v>30</v>
      </c>
      <c r="G46" s="15">
        <v>30</v>
      </c>
      <c r="H46" s="20" t="s">
        <v>52</v>
      </c>
      <c r="I46" s="23">
        <v>1</v>
      </c>
      <c r="J46" s="23" t="s">
        <v>23</v>
      </c>
      <c r="K46" s="15"/>
      <c r="L46" s="7"/>
      <c r="M46" s="2"/>
      <c r="N46" s="2"/>
      <c r="O46" s="29">
        <f>(IF(AND(J46&gt;0,J46&lt;=I46),J46,I46)*(L46-M46+N46))</f>
        <v>0</v>
      </c>
      <c r="P46" s="12"/>
      <c r="Q46" s="2"/>
      <c r="R46" s="2"/>
    </row>
    <row r="47" spans="1:18" ht="22.5">
      <c r="A47">
        <v>13</v>
      </c>
      <c r="B47">
        <v>10</v>
      </c>
      <c r="C47">
        <v>2020</v>
      </c>
      <c r="D47">
        <v>31</v>
      </c>
      <c r="G47" s="15">
        <v>31</v>
      </c>
      <c r="H47" s="20" t="s">
        <v>53</v>
      </c>
      <c r="I47" s="23">
        <v>1</v>
      </c>
      <c r="J47" s="23" t="s">
        <v>23</v>
      </c>
      <c r="K47" s="15"/>
      <c r="L47" s="7"/>
      <c r="M47" s="2"/>
      <c r="N47" s="2"/>
      <c r="O47" s="29">
        <f>(IF(AND(J47&gt;0,J47&lt;=I47),J47,I47)*(L47-M47+N47))</f>
        <v>0</v>
      </c>
      <c r="P47" s="12"/>
      <c r="Q47" s="2"/>
      <c r="R47" s="2"/>
    </row>
    <row r="48" spans="1:18" ht="33.75">
      <c r="A48">
        <v>13</v>
      </c>
      <c r="B48">
        <v>10</v>
      </c>
      <c r="C48">
        <v>2020</v>
      </c>
      <c r="D48">
        <v>32</v>
      </c>
      <c r="G48" s="15">
        <v>32</v>
      </c>
      <c r="H48" s="20" t="s">
        <v>54</v>
      </c>
      <c r="I48" s="23">
        <v>2</v>
      </c>
      <c r="J48" s="23" t="s">
        <v>23</v>
      </c>
      <c r="K48" s="15"/>
      <c r="L48" s="7"/>
      <c r="M48" s="2"/>
      <c r="N48" s="2"/>
      <c r="O48" s="29">
        <f>(IF(AND(J48&gt;0,J48&lt;=I48),J48,I48)*(L48-M48+N48))</f>
        <v>0</v>
      </c>
      <c r="P48" s="12"/>
      <c r="Q48" s="2"/>
      <c r="R48" s="2"/>
    </row>
    <row r="49" spans="1:18" ht="22.5">
      <c r="A49">
        <v>13</v>
      </c>
      <c r="B49">
        <v>10</v>
      </c>
      <c r="C49">
        <v>2020</v>
      </c>
      <c r="D49">
        <v>33</v>
      </c>
      <c r="G49" s="15">
        <v>33</v>
      </c>
      <c r="H49" s="20" t="s">
        <v>55</v>
      </c>
      <c r="I49" s="23">
        <v>2</v>
      </c>
      <c r="J49" s="23" t="s">
        <v>23</v>
      </c>
      <c r="K49" s="15"/>
      <c r="L49" s="7"/>
      <c r="M49" s="2"/>
      <c r="N49" s="2"/>
      <c r="O49" s="29">
        <f>(IF(AND(J49&gt;0,J49&lt;=I49),J49,I49)*(L49-M49+N49))</f>
        <v>0</v>
      </c>
      <c r="P49" s="12"/>
      <c r="Q49" s="2"/>
      <c r="R49" s="2"/>
    </row>
    <row r="50" spans="1:18" ht="90">
      <c r="A50">
        <v>13</v>
      </c>
      <c r="B50">
        <v>10</v>
      </c>
      <c r="C50">
        <v>2020</v>
      </c>
      <c r="D50">
        <v>34</v>
      </c>
      <c r="G50" s="15">
        <v>34</v>
      </c>
      <c r="H50" s="20" t="s">
        <v>56</v>
      </c>
      <c r="I50" s="23">
        <v>1</v>
      </c>
      <c r="J50" s="23" t="s">
        <v>23</v>
      </c>
      <c r="K50" s="15"/>
      <c r="L50" s="7"/>
      <c r="M50" s="2"/>
      <c r="N50" s="2"/>
      <c r="O50" s="29">
        <f>(IF(AND(J50&gt;0,J50&lt;=I50),J50,I50)*(L50-M50+N50))</f>
        <v>0</v>
      </c>
      <c r="P50" s="12"/>
      <c r="Q50" s="2"/>
      <c r="R50" s="2"/>
    </row>
    <row r="51" spans="7:18" ht="15">
      <c r="G51" s="15"/>
      <c r="H51" s="20"/>
      <c r="I51" s="23"/>
      <c r="J51" s="23"/>
      <c r="K51" s="15"/>
      <c r="L51" s="7"/>
      <c r="M51" s="2"/>
      <c r="N51" s="2"/>
      <c r="O51" s="9"/>
      <c r="P51" s="12"/>
      <c r="Q51" s="2"/>
      <c r="R51" s="2"/>
    </row>
    <row r="52" spans="8:15" ht="15">
      <c r="H52" s="16"/>
      <c r="L52" s="31" t="s">
        <v>57</v>
      </c>
      <c r="N52" s="32"/>
      <c r="O52" s="33">
        <f>SUM(O10:O50)</f>
        <v>0</v>
      </c>
    </row>
    <row r="53" ht="15.75" thickBot="1">
      <c r="H53" s="16"/>
    </row>
    <row r="54" spans="8:16" ht="15">
      <c r="H54" s="16"/>
      <c r="N54" s="38"/>
      <c r="O54" s="41"/>
      <c r="P54" s="42" t="s">
        <v>62</v>
      </c>
    </row>
    <row r="55" spans="8:16" ht="15">
      <c r="H55" s="16" t="s">
        <v>58</v>
      </c>
      <c r="I55" s="36"/>
      <c r="N55" s="38"/>
      <c r="O55" s="40"/>
      <c r="P55" s="39"/>
    </row>
    <row r="56" spans="8:16" ht="15">
      <c r="H56" s="16" t="s">
        <v>59</v>
      </c>
      <c r="I56" s="36"/>
      <c r="N56" s="38"/>
      <c r="O56" s="40"/>
      <c r="P56" s="39"/>
    </row>
    <row r="57" spans="8:16" ht="15">
      <c r="H57" s="16" t="s">
        <v>60</v>
      </c>
      <c r="I57" s="4"/>
      <c r="N57" s="38"/>
      <c r="O57" s="40"/>
      <c r="P57" s="39"/>
    </row>
    <row r="58" spans="8:16" ht="15">
      <c r="H58" s="16" t="s">
        <v>61</v>
      </c>
      <c r="I58" s="36"/>
      <c r="N58" s="38"/>
      <c r="O58" s="40"/>
      <c r="P58" s="39"/>
    </row>
    <row r="59" spans="8:16" ht="15">
      <c r="H59" s="16"/>
      <c r="I59" s="37"/>
      <c r="N59" s="38"/>
      <c r="O59" s="40"/>
      <c r="P59" s="39"/>
    </row>
    <row r="60" spans="8:16" ht="15">
      <c r="H60" s="16"/>
      <c r="I60" s="4"/>
      <c r="N60" s="38"/>
      <c r="O60" s="40"/>
      <c r="P60" s="39"/>
    </row>
    <row r="61" spans="8:16" ht="15">
      <c r="H61" s="16"/>
      <c r="I61" s="4"/>
      <c r="N61" s="38"/>
      <c r="O61" s="40"/>
      <c r="P61" s="39"/>
    </row>
    <row r="62" spans="14:16" ht="15">
      <c r="N62" s="38"/>
      <c r="O62" s="40"/>
      <c r="P62" s="39"/>
    </row>
    <row r="63" spans="14:16" ht="15.75" thickBot="1">
      <c r="N63" s="38"/>
      <c r="O63" s="43"/>
      <c r="P63" s="44" t="s">
        <v>63</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suprilicitacao</dc:creator>
  <cp:keywords/>
  <dc:description/>
  <cp:lastModifiedBy>suprilicitacao</cp:lastModifiedBy>
  <dcterms:created xsi:type="dcterms:W3CDTF">2020-05-26T14:41:41Z</dcterms:created>
  <dcterms:modified xsi:type="dcterms:W3CDTF">2020-05-26T14:41:45Z</dcterms:modified>
  <cp:category/>
  <cp:version/>
  <cp:contentType/>
  <cp:contentStatus/>
</cp:coreProperties>
</file>